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Beec-sv\5_講習事業部\02_国土交通大臣登録講習\2_昇降機等検査員講習\04_年度別\2025\01_講習前\①申込前\①　申込案内\資料\"/>
    </mc:Choice>
  </mc:AlternateContent>
  <xr:revisionPtr revIDLastSave="0" documentId="8_{AEC4DCF0-0C44-4B71-9E06-42CB232A6C03}" xr6:coauthVersionLast="47" xr6:coauthVersionMax="47" xr10:uidLastSave="{00000000-0000-0000-0000-000000000000}"/>
  <bookViews>
    <workbookView xWindow="-108" yWindow="-108" windowWidth="30936" windowHeight="16776" xr2:uid="{00000000-000D-0000-FFFF-FFFF00000000}"/>
  </bookViews>
  <sheets>
    <sheet name="記入シート" sheetId="8" r:id="rId1"/>
    <sheet name="記入シート (見本)" sheetId="9" r:id="rId2"/>
    <sheet name="受講区分プルダウン" sheetId="6" state="hidden" r:id="rId3"/>
    <sheet name="種別プルダウン" sheetId="7" state="hidden" r:id="rId4"/>
  </sheets>
  <definedNames>
    <definedName name="_xlnm.Print_Area" localSheetId="0">記入シート!$A$1:$P$46</definedName>
    <definedName name="_xlnm.Print_Area" localSheetId="1">'記入シート (見本)'!$A$1:$P$46</definedName>
    <definedName name="実務種別">種別プルダウン!$A$2:$C$2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9" l="1"/>
  <c r="E2" i="8"/>
  <c r="M32" i="9"/>
  <c r="O30" i="9"/>
  <c r="O29" i="9"/>
  <c r="O27" i="9"/>
  <c r="O26" i="9"/>
  <c r="O25" i="9"/>
  <c r="O24" i="9"/>
  <c r="O23" i="9"/>
  <c r="O22" i="9"/>
  <c r="O21" i="9"/>
  <c r="O20" i="9"/>
  <c r="O19" i="9"/>
  <c r="E2" i="9"/>
  <c r="O19" i="8"/>
  <c r="O20" i="8"/>
  <c r="O21" i="8"/>
  <c r="O22" i="8"/>
  <c r="O23" i="8"/>
  <c r="O24" i="8"/>
  <c r="O25" i="8"/>
  <c r="O26" i="8"/>
  <c r="O27" i="8"/>
  <c r="M32" i="8"/>
  <c r="M31" i="9" l="1"/>
  <c r="O30" i="8"/>
  <c r="O29" i="8"/>
  <c r="O28" i="8"/>
  <c r="M31" i="8" s="1"/>
</calcChain>
</file>

<file path=xl/sharedStrings.xml><?xml version="1.0" encoding="utf-8"?>
<sst xmlns="http://schemas.openxmlformats.org/spreadsheetml/2006/main" count="303" uniqueCount="146">
  <si>
    <t>受講区分</t>
    <rPh sb="0" eb="2">
      <t>ジュコウ</t>
    </rPh>
    <rPh sb="2" eb="4">
      <t>クブン</t>
    </rPh>
    <phoneticPr fontId="3"/>
  </si>
  <si>
    <t>Ⅰ-⑤</t>
  </si>
  <si>
    <t>受講区分Ⅰ①～④で、卒業された学科が、実務経験1年を加えて
適応する学科の場合、右の□に✔を選択してください→</t>
    <rPh sb="0" eb="2">
      <t>ジュコウ</t>
    </rPh>
    <rPh sb="2" eb="4">
      <t>クブン</t>
    </rPh>
    <rPh sb="10" eb="12">
      <t>ソツギョウ</t>
    </rPh>
    <rPh sb="15" eb="17">
      <t>ガッカ</t>
    </rPh>
    <rPh sb="19" eb="23">
      <t>ジツムケイケン</t>
    </rPh>
    <rPh sb="24" eb="25">
      <t>ネン</t>
    </rPh>
    <rPh sb="26" eb="27">
      <t>クワ</t>
    </rPh>
    <rPh sb="30" eb="32">
      <t>テキオウ</t>
    </rPh>
    <rPh sb="34" eb="36">
      <t>ガッカ</t>
    </rPh>
    <rPh sb="37" eb="39">
      <t>バアイ</t>
    </rPh>
    <rPh sb="40" eb="41">
      <t>ミギ</t>
    </rPh>
    <rPh sb="46" eb="48">
      <t>センタク</t>
    </rPh>
    <phoneticPr fontId="3"/>
  </si>
  <si>
    <r>
      <t>Ａ.学歴</t>
    </r>
    <r>
      <rPr>
        <b/>
        <sz val="9"/>
        <color theme="1"/>
        <rFont val="ＭＳ Ｐゴシック"/>
        <family val="3"/>
        <charset val="128"/>
      </rPr>
      <t>（義務教育を除き、すべての学歴を省略しないで正確に記入してください。※最終学歴が</t>
    </r>
    <r>
      <rPr>
        <b/>
        <u/>
        <sz val="9"/>
        <color theme="1"/>
        <rFont val="ＭＳ Ｐゴシック"/>
        <family val="3"/>
        <charset val="128"/>
      </rPr>
      <t>中学校の場合のみ</t>
    </r>
    <r>
      <rPr>
        <b/>
        <sz val="9"/>
        <color theme="1"/>
        <rFont val="ＭＳ Ｐゴシック"/>
        <family val="3"/>
        <charset val="128"/>
      </rPr>
      <t>中学校欄を記入してください。）</t>
    </r>
    <rPh sb="5" eb="7">
      <t>ギム</t>
    </rPh>
    <rPh sb="7" eb="9">
      <t>キョウイク</t>
    </rPh>
    <rPh sb="10" eb="11">
      <t>ノゾ</t>
    </rPh>
    <rPh sb="17" eb="19">
      <t>ガクレキ</t>
    </rPh>
    <rPh sb="20" eb="22">
      <t>ショウリャク</t>
    </rPh>
    <rPh sb="26" eb="28">
      <t>セイカク</t>
    </rPh>
    <rPh sb="29" eb="31">
      <t>キニュウ</t>
    </rPh>
    <rPh sb="39" eb="41">
      <t>サイシュウ</t>
    </rPh>
    <rPh sb="41" eb="43">
      <t>ガクレキ</t>
    </rPh>
    <rPh sb="44" eb="46">
      <t>チュウガク</t>
    </rPh>
    <rPh sb="46" eb="47">
      <t>コウ</t>
    </rPh>
    <rPh sb="48" eb="50">
      <t>バアイ</t>
    </rPh>
    <rPh sb="52" eb="55">
      <t>チュウガッコウ</t>
    </rPh>
    <rPh sb="55" eb="56">
      <t>ラン</t>
    </rPh>
    <rPh sb="57" eb="59">
      <t>キニュウ</t>
    </rPh>
    <phoneticPr fontId="3"/>
  </si>
  <si>
    <t>学校名</t>
    <rPh sb="0" eb="3">
      <t>ガッコウメイ</t>
    </rPh>
    <phoneticPr fontId="3"/>
  </si>
  <si>
    <t>昼夜間の別</t>
    <rPh sb="0" eb="3">
      <t>チュウヤカン</t>
    </rPh>
    <rPh sb="4" eb="5">
      <t>ベツ</t>
    </rPh>
    <phoneticPr fontId="3"/>
  </si>
  <si>
    <r>
      <t xml:space="preserve">所在地
</t>
    </r>
    <r>
      <rPr>
        <b/>
        <sz val="8"/>
        <color theme="1"/>
        <rFont val="ＭＳ Ｐゴシック"/>
        <family val="3"/>
        <charset val="128"/>
      </rPr>
      <t>※分かる範囲までの記入で可</t>
    </r>
    <rPh sb="0" eb="3">
      <t>ショザイチ</t>
    </rPh>
    <rPh sb="5" eb="6">
      <t>ワ</t>
    </rPh>
    <rPh sb="8" eb="10">
      <t>ハンイ</t>
    </rPh>
    <rPh sb="13" eb="15">
      <t>キニュウ</t>
    </rPh>
    <rPh sb="16" eb="17">
      <t>カ</t>
    </rPh>
    <phoneticPr fontId="3"/>
  </si>
  <si>
    <t>在学期間</t>
    <rPh sb="0" eb="2">
      <t>ザイガク</t>
    </rPh>
    <rPh sb="2" eb="4">
      <t>キカン</t>
    </rPh>
    <phoneticPr fontId="3"/>
  </si>
  <si>
    <t>卒業・中退</t>
    <rPh sb="0" eb="2">
      <t>ソツギョウ</t>
    </rPh>
    <rPh sb="3" eb="5">
      <t>チュウタイ</t>
    </rPh>
    <phoneticPr fontId="3"/>
  </si>
  <si>
    <t>学部学科名（コース名）</t>
    <rPh sb="0" eb="2">
      <t>ガクブ</t>
    </rPh>
    <rPh sb="2" eb="5">
      <t>ガッカメイ</t>
    </rPh>
    <rPh sb="9" eb="10">
      <t>メイ</t>
    </rPh>
    <phoneticPr fontId="3"/>
  </si>
  <si>
    <t>修学年数</t>
    <rPh sb="0" eb="2">
      <t>シュウガク</t>
    </rPh>
    <rPh sb="2" eb="4">
      <t>ネンスウ</t>
    </rPh>
    <phoneticPr fontId="3"/>
  </si>
  <si>
    <t>中学</t>
    <rPh sb="0" eb="2">
      <t>チュウガク</t>
    </rPh>
    <phoneticPr fontId="3"/>
  </si>
  <si>
    <t>年</t>
    <rPh sb="0" eb="1">
      <t>ネン</t>
    </rPh>
    <phoneticPr fontId="3"/>
  </si>
  <si>
    <t>月から</t>
    <rPh sb="0" eb="1">
      <t>ガツ</t>
    </rPh>
    <phoneticPr fontId="3"/>
  </si>
  <si>
    <t>卒業
（最終学歴）</t>
    <rPh sb="0" eb="2">
      <t>ソツギョウ</t>
    </rPh>
    <rPh sb="4" eb="8">
      <t>サイシュウガクレキ</t>
    </rPh>
    <phoneticPr fontId="3"/>
  </si>
  <si>
    <t>月まで</t>
    <rPh sb="0" eb="1">
      <t>ガツ</t>
    </rPh>
    <phoneticPr fontId="3"/>
  </si>
  <si>
    <t>高校・
高専</t>
    <rPh sb="0" eb="2">
      <t>コウコウ</t>
    </rPh>
    <rPh sb="4" eb="6">
      <t>コウセン</t>
    </rPh>
    <phoneticPr fontId="3"/>
  </si>
  <si>
    <t>●×高等専門学校</t>
    <rPh sb="2" eb="4">
      <t>コウトウ</t>
    </rPh>
    <rPh sb="4" eb="6">
      <t>センモン</t>
    </rPh>
    <rPh sb="6" eb="8">
      <t>ガッコウ</t>
    </rPh>
    <phoneticPr fontId="3"/>
  </si>
  <si>
    <t>昼間</t>
  </si>
  <si>
    <t>東京都港区</t>
  </si>
  <si>
    <t>昭和</t>
    <phoneticPr fontId="3"/>
  </si>
  <si>
    <t>卒業</t>
  </si>
  <si>
    <t>学部・学科名・ｺｰｽ名</t>
    <rPh sb="0" eb="2">
      <t>ガクブ</t>
    </rPh>
    <rPh sb="3" eb="6">
      <t>ガッカメイ</t>
    </rPh>
    <rPh sb="10" eb="11">
      <t>メイ</t>
    </rPh>
    <phoneticPr fontId="3"/>
  </si>
  <si>
    <t>電気科</t>
    <rPh sb="0" eb="3">
      <t>デンキカ</t>
    </rPh>
    <phoneticPr fontId="3"/>
  </si>
  <si>
    <t>5年</t>
  </si>
  <si>
    <t>昭和</t>
  </si>
  <si>
    <t>大学・
専門等</t>
    <rPh sb="0" eb="2">
      <t>ダイガク</t>
    </rPh>
    <rPh sb="4" eb="6">
      <t>センモン</t>
    </rPh>
    <rPh sb="6" eb="7">
      <t>ナド</t>
    </rPh>
    <phoneticPr fontId="3"/>
  </si>
  <si>
    <t>▼△△大学</t>
    <rPh sb="3" eb="5">
      <t>ダイガク</t>
    </rPh>
    <phoneticPr fontId="3"/>
  </si>
  <si>
    <t>夜間</t>
  </si>
  <si>
    <t>東京都千代田区</t>
    <rPh sb="0" eb="2">
      <t>トウキョウ</t>
    </rPh>
    <rPh sb="2" eb="3">
      <t>ト</t>
    </rPh>
    <rPh sb="3" eb="7">
      <t>チヨダク</t>
    </rPh>
    <phoneticPr fontId="3"/>
  </si>
  <si>
    <t>編入</t>
  </si>
  <si>
    <t>電気工学部</t>
    <rPh sb="0" eb="2">
      <t>デンキ</t>
    </rPh>
    <rPh sb="2" eb="5">
      <t>コウガクブ</t>
    </rPh>
    <phoneticPr fontId="3"/>
  </si>
  <si>
    <t>3年</t>
  </si>
  <si>
    <t>▲▼大学</t>
    <rPh sb="2" eb="4">
      <t>ダイガク</t>
    </rPh>
    <phoneticPr fontId="3"/>
  </si>
  <si>
    <t>東京都大田区</t>
    <rPh sb="0" eb="3">
      <t>トウキョウト</t>
    </rPh>
    <rPh sb="3" eb="6">
      <t>オオタク</t>
    </rPh>
    <phoneticPr fontId="3"/>
  </si>
  <si>
    <t>電気工学部</t>
    <rPh sb="0" eb="5">
      <t>デンキコウガクブ</t>
    </rPh>
    <phoneticPr fontId="3"/>
  </si>
  <si>
    <t>2年</t>
  </si>
  <si>
    <t>勤務先名</t>
    <rPh sb="0" eb="3">
      <t>キンムサキ</t>
    </rPh>
    <rPh sb="3" eb="4">
      <t>メイ</t>
    </rPh>
    <phoneticPr fontId="3"/>
  </si>
  <si>
    <t>実務経験の内容</t>
    <rPh sb="0" eb="2">
      <t>ジツム</t>
    </rPh>
    <rPh sb="2" eb="4">
      <t>ケイケン</t>
    </rPh>
    <rPh sb="5" eb="7">
      <t>ナイヨウ</t>
    </rPh>
    <phoneticPr fontId="3"/>
  </si>
  <si>
    <t>所属部署等</t>
    <rPh sb="0" eb="2">
      <t>ショゾク</t>
    </rPh>
    <rPh sb="2" eb="4">
      <t>ブショ</t>
    </rPh>
    <rPh sb="4" eb="5">
      <t>ナド</t>
    </rPh>
    <phoneticPr fontId="3"/>
  </si>
  <si>
    <t>主な機種等</t>
    <rPh sb="0" eb="1">
      <t>オモ</t>
    </rPh>
    <rPh sb="2" eb="4">
      <t>キシュ</t>
    </rPh>
    <rPh sb="4" eb="5">
      <t>ナド</t>
    </rPh>
    <phoneticPr fontId="3"/>
  </si>
  <si>
    <t>機種に対する実務の内容</t>
    <rPh sb="0" eb="2">
      <t>キシュ</t>
    </rPh>
    <rPh sb="3" eb="4">
      <t>タイ</t>
    </rPh>
    <rPh sb="6" eb="8">
      <t>ジツム</t>
    </rPh>
    <rPh sb="9" eb="11">
      <t>ナイヨウ</t>
    </rPh>
    <phoneticPr fontId="3"/>
  </si>
  <si>
    <t>期　　間</t>
    <rPh sb="0" eb="1">
      <t>キ</t>
    </rPh>
    <rPh sb="3" eb="4">
      <t>アイダ</t>
    </rPh>
    <phoneticPr fontId="3"/>
  </si>
  <si>
    <t>年月数</t>
    <rPh sb="0" eb="2">
      <t>ネンゲツ</t>
    </rPh>
    <rPh sb="2" eb="3">
      <t>スウ</t>
    </rPh>
    <phoneticPr fontId="3"/>
  </si>
  <si>
    <t>勤務先</t>
    <rPh sb="0" eb="3">
      <t>キンムサキ</t>
    </rPh>
    <phoneticPr fontId="3"/>
  </si>
  <si>
    <t>【昇降機】</t>
    <rPh sb="1" eb="4">
      <t>ショウコウキ</t>
    </rPh>
    <phoneticPr fontId="2"/>
  </si>
  <si>
    <t>エレベーター（乗用・人荷共用・寝台用）</t>
    <rPh sb="7" eb="9">
      <t>ジョウヨウ</t>
    </rPh>
    <rPh sb="10" eb="11">
      <t>ヒト</t>
    </rPh>
    <rPh sb="11" eb="12">
      <t>ニ</t>
    </rPh>
    <rPh sb="12" eb="14">
      <t>キョウヨウ</t>
    </rPh>
    <rPh sb="15" eb="18">
      <t>シンダイヨウ</t>
    </rPh>
    <phoneticPr fontId="2"/>
  </si>
  <si>
    <t>保守・メンテナンス</t>
    <rPh sb="0" eb="2">
      <t>ホシュ</t>
    </rPh>
    <phoneticPr fontId="2"/>
  </si>
  <si>
    <t>～</t>
    <phoneticPr fontId="3"/>
  </si>
  <si>
    <t>部署等</t>
    <rPh sb="0" eb="2">
      <t>ブショ</t>
    </rPh>
    <rPh sb="2" eb="3">
      <t>ナド</t>
    </rPh>
    <phoneticPr fontId="3"/>
  </si>
  <si>
    <t>A部</t>
    <rPh sb="1" eb="2">
      <t>ブ</t>
    </rPh>
    <phoneticPr fontId="3"/>
  </si>
  <si>
    <t>月間の作業台数</t>
    <rPh sb="0" eb="2">
      <t>ゲッカン</t>
    </rPh>
    <rPh sb="3" eb="5">
      <t>サギョウ</t>
    </rPh>
    <rPh sb="5" eb="7">
      <t>ダイスウ</t>
    </rPh>
    <phoneticPr fontId="3"/>
  </si>
  <si>
    <t>台</t>
    <rPh sb="0" eb="1">
      <t>ダイ</t>
    </rPh>
    <phoneticPr fontId="3"/>
  </si>
  <si>
    <t>遊戯施設株式会社</t>
    <rPh sb="0" eb="4">
      <t>ユウギシセツ</t>
    </rPh>
    <rPh sb="4" eb="8">
      <t>カブシキガイシャ</t>
    </rPh>
    <phoneticPr fontId="3"/>
  </si>
  <si>
    <t>【遊戯施設】</t>
    <rPh sb="1" eb="5">
      <t>ユウギシセツ</t>
    </rPh>
    <phoneticPr fontId="3"/>
  </si>
  <si>
    <t>ウォーターシュート</t>
  </si>
  <si>
    <t>製造・組立</t>
    <rPh sb="0" eb="2">
      <t>セイゾウ</t>
    </rPh>
    <rPh sb="3" eb="4">
      <t>ク</t>
    </rPh>
    <rPh sb="4" eb="5">
      <t>タ</t>
    </rPh>
    <phoneticPr fontId="3"/>
  </si>
  <si>
    <t>コースター</t>
  </si>
  <si>
    <t>B部</t>
    <rPh sb="1" eb="2">
      <t>ブ</t>
    </rPh>
    <phoneticPr fontId="3"/>
  </si>
  <si>
    <t>D市</t>
    <rPh sb="1" eb="2">
      <t>シ</t>
    </rPh>
    <phoneticPr fontId="3"/>
  </si>
  <si>
    <t>【行政】</t>
  </si>
  <si>
    <t>昇降機・遊戯施設に関しての建築確認、工事完了検査、消防同意等</t>
    <rPh sb="0" eb="3">
      <t>ショウコウキ</t>
    </rPh>
    <rPh sb="4" eb="8">
      <t>ユウギシセツ</t>
    </rPh>
    <rPh sb="9" eb="10">
      <t>カン</t>
    </rPh>
    <rPh sb="13" eb="17">
      <t>ケンチクカクニン</t>
    </rPh>
    <rPh sb="25" eb="27">
      <t>ショウボウ</t>
    </rPh>
    <phoneticPr fontId="3"/>
  </si>
  <si>
    <t>在職期間の合計</t>
    <phoneticPr fontId="3"/>
  </si>
  <si>
    <t>必要実務経験数</t>
    <rPh sb="0" eb="7">
      <t>ヒツヨウジツムケイケンスウ</t>
    </rPh>
    <phoneticPr fontId="3"/>
  </si>
  <si>
    <r>
      <rPr>
        <b/>
        <sz val="11"/>
        <color theme="1"/>
        <rFont val="ＭＳ Ｐゴシック"/>
        <family val="3"/>
        <charset val="128"/>
      </rPr>
      <t>Ｃ.勤務先証明欄（現在または最終の勤務先）</t>
    </r>
    <r>
      <rPr>
        <sz val="11"/>
        <color theme="1"/>
        <rFont val="ＭＳ Ｐゴシック"/>
        <family val="3"/>
        <charset val="128"/>
      </rPr>
      <t xml:space="preserve">
　　　</t>
    </r>
    <r>
      <rPr>
        <b/>
        <sz val="9"/>
        <color theme="1"/>
        <rFont val="ＭＳ Ｐゴシック"/>
        <family val="3"/>
        <charset val="128"/>
      </rPr>
      <t>※必ず「社印」と「証明者の役職印」の２つの印を押して下さい。社印と役職印が両方入っている印の場合は１箇所のみ捺印してください。</t>
    </r>
    <rPh sb="2" eb="5">
      <t>キンムサキ</t>
    </rPh>
    <rPh sb="5" eb="7">
      <t>ショウメイ</t>
    </rPh>
    <rPh sb="7" eb="8">
      <t>ラン</t>
    </rPh>
    <rPh sb="9" eb="11">
      <t>ゲンザイ</t>
    </rPh>
    <rPh sb="14" eb="16">
      <t>サイシュウ</t>
    </rPh>
    <rPh sb="17" eb="20">
      <t>キンムサキ</t>
    </rPh>
    <rPh sb="26" eb="27">
      <t>カナラ</t>
    </rPh>
    <rPh sb="29" eb="31">
      <t>シャイン</t>
    </rPh>
    <rPh sb="34" eb="37">
      <t>ショウメイシャ</t>
    </rPh>
    <rPh sb="38" eb="41">
      <t>ヤクショクイン</t>
    </rPh>
    <rPh sb="46" eb="47">
      <t>イン</t>
    </rPh>
    <rPh sb="48" eb="49">
      <t>オ</t>
    </rPh>
    <rPh sb="51" eb="52">
      <t>クダ</t>
    </rPh>
    <rPh sb="55" eb="57">
      <t>シャイン</t>
    </rPh>
    <rPh sb="58" eb="61">
      <t>ヤクショクイン</t>
    </rPh>
    <rPh sb="62" eb="64">
      <t>リョウホウ</t>
    </rPh>
    <rPh sb="64" eb="65">
      <t>ハイ</t>
    </rPh>
    <rPh sb="69" eb="70">
      <t>イン</t>
    </rPh>
    <rPh sb="71" eb="73">
      <t>バアイ</t>
    </rPh>
    <rPh sb="75" eb="77">
      <t>カショ</t>
    </rPh>
    <rPh sb="79" eb="81">
      <t>ナツイン</t>
    </rPh>
    <phoneticPr fontId="3"/>
  </si>
  <si>
    <t>証明者は、申込者の記載内容について正確であるかの確認を行い、証明者欄に記入及び押印ください。実務経験の確認の為、追加資料の提出等をお願い
する場合があります。</t>
    <rPh sb="0" eb="3">
      <t>ショウメイシャ</t>
    </rPh>
    <rPh sb="5" eb="8">
      <t>モウシコミシャ</t>
    </rPh>
    <rPh sb="9" eb="13">
      <t>キサイナイヨウ</t>
    </rPh>
    <rPh sb="17" eb="19">
      <t>セイカク</t>
    </rPh>
    <rPh sb="24" eb="26">
      <t>カクニン</t>
    </rPh>
    <rPh sb="27" eb="28">
      <t>オコナ</t>
    </rPh>
    <rPh sb="30" eb="33">
      <t>ショウメイシャ</t>
    </rPh>
    <rPh sb="33" eb="34">
      <t>ラン</t>
    </rPh>
    <rPh sb="35" eb="37">
      <t>キニュウ</t>
    </rPh>
    <rPh sb="37" eb="38">
      <t>オヨ</t>
    </rPh>
    <rPh sb="39" eb="41">
      <t>オウイン</t>
    </rPh>
    <rPh sb="46" eb="50">
      <t>ジツムケイケン</t>
    </rPh>
    <rPh sb="51" eb="53">
      <t>カクニン</t>
    </rPh>
    <rPh sb="54" eb="55">
      <t>タメ</t>
    </rPh>
    <rPh sb="56" eb="60">
      <t>ツイカシリョウ</t>
    </rPh>
    <rPh sb="61" eb="63">
      <t>テイシュツ</t>
    </rPh>
    <rPh sb="63" eb="64">
      <t>ナド</t>
    </rPh>
    <rPh sb="66" eb="67">
      <t>ネガ</t>
    </rPh>
    <rPh sb="71" eb="73">
      <t>バアイ</t>
    </rPh>
    <phoneticPr fontId="3"/>
  </si>
  <si>
    <t>証明日</t>
    <rPh sb="0" eb="2">
      <t>ショウメイ</t>
    </rPh>
    <rPh sb="2" eb="3">
      <t>ビ</t>
    </rPh>
    <phoneticPr fontId="3"/>
  </si>
  <si>
    <t>証明者の勤務先名称</t>
    <rPh sb="0" eb="3">
      <t>ショウメイシャ</t>
    </rPh>
    <rPh sb="4" eb="7">
      <t>キンムサキ</t>
    </rPh>
    <rPh sb="7" eb="9">
      <t>メイショウ</t>
    </rPh>
    <phoneticPr fontId="3"/>
  </si>
  <si>
    <t>証明者の役職名</t>
    <rPh sb="0" eb="3">
      <t>ショウメイシャ</t>
    </rPh>
    <rPh sb="4" eb="7">
      <t>ヤクショクメイ</t>
    </rPh>
    <phoneticPr fontId="3"/>
  </si>
  <si>
    <t>証明者の氏名</t>
    <rPh sb="0" eb="3">
      <t>ショウメイシャ</t>
    </rPh>
    <rPh sb="4" eb="6">
      <t>シメイ</t>
    </rPh>
    <phoneticPr fontId="3"/>
  </si>
  <si>
    <r>
      <rPr>
        <b/>
        <sz val="11"/>
        <color theme="1"/>
        <rFont val="ＭＳ Ｐゴシック"/>
        <family val="3"/>
        <charset val="128"/>
      </rPr>
      <t>申込者と証明者の関係　</t>
    </r>
    <r>
      <rPr>
        <sz val="11"/>
        <color theme="1"/>
        <rFont val="ＭＳ Ｐゴシック"/>
        <family val="3"/>
        <charset val="128"/>
      </rPr>
      <t>　※申込者本人が代表者の場合、証明を受けた第三者証明者との関係を明記して下さい。</t>
    </r>
    <rPh sb="0" eb="3">
      <t>モウシコミシャ</t>
    </rPh>
    <rPh sb="4" eb="7">
      <t>ショウメイシャ</t>
    </rPh>
    <rPh sb="8" eb="10">
      <t>カンケイ</t>
    </rPh>
    <rPh sb="13" eb="16">
      <t>モウシコミシャ</t>
    </rPh>
    <rPh sb="16" eb="18">
      <t>ホンニン</t>
    </rPh>
    <rPh sb="19" eb="22">
      <t>ダイヒョウシャ</t>
    </rPh>
    <rPh sb="23" eb="25">
      <t>バアイ</t>
    </rPh>
    <rPh sb="26" eb="28">
      <t>ショウメイ</t>
    </rPh>
    <rPh sb="29" eb="30">
      <t>ウ</t>
    </rPh>
    <rPh sb="32" eb="35">
      <t>ダイサンシャ</t>
    </rPh>
    <rPh sb="35" eb="38">
      <t>ショウメイシャ</t>
    </rPh>
    <rPh sb="40" eb="42">
      <t>カンケイ</t>
    </rPh>
    <rPh sb="43" eb="45">
      <t>メイキ</t>
    </rPh>
    <rPh sb="47" eb="48">
      <t>クダ</t>
    </rPh>
    <phoneticPr fontId="3"/>
  </si>
  <si>
    <r>
      <t>Ｄ.申込者署名欄　</t>
    </r>
    <r>
      <rPr>
        <b/>
        <sz val="9"/>
        <color theme="1"/>
        <rFont val="ＭＳ Ｐゴシック"/>
        <family val="3"/>
        <charset val="128"/>
      </rPr>
      <t>（住民票に記載の氏名の漢字を正確に記入してください。修了された場合、ここに記入された氏名で修了証明書が作成されます。）</t>
    </r>
    <rPh sb="2" eb="5">
      <t>モウシコミシャ</t>
    </rPh>
    <rPh sb="5" eb="8">
      <t>ショメイラン</t>
    </rPh>
    <rPh sb="10" eb="13">
      <t>ジュウミンヒョウ</t>
    </rPh>
    <rPh sb="14" eb="16">
      <t>キサイ</t>
    </rPh>
    <rPh sb="17" eb="19">
      <t>シメイ</t>
    </rPh>
    <rPh sb="20" eb="22">
      <t>カンジ</t>
    </rPh>
    <rPh sb="23" eb="25">
      <t>セイカク</t>
    </rPh>
    <rPh sb="26" eb="28">
      <t>キニュウ</t>
    </rPh>
    <rPh sb="35" eb="37">
      <t>シュウリョウ</t>
    </rPh>
    <rPh sb="40" eb="42">
      <t>バアイ</t>
    </rPh>
    <rPh sb="46" eb="48">
      <t>キニュウ</t>
    </rPh>
    <rPh sb="51" eb="53">
      <t>シメイ</t>
    </rPh>
    <rPh sb="54" eb="59">
      <t>シュウリョウショウメイショ</t>
    </rPh>
    <rPh sb="60" eb="62">
      <t>サクセイ</t>
    </rPh>
    <phoneticPr fontId="3"/>
  </si>
  <si>
    <t>　全ての事項が事実で、かつ、正確であることを誓います。
　なお、申込書及び実務経歴書の記入事項に虚偽が発覚した場合、修了考査の結果に拘わらず修了証明書を無効とされても異議を申し立てないことを
重ねて誓います。</t>
    <phoneticPr fontId="3"/>
  </si>
  <si>
    <t>申込者本人氏名（署名）</t>
    <rPh sb="0" eb="3">
      <t>モウシコミシャ</t>
    </rPh>
    <rPh sb="3" eb="5">
      <t>ホンニン</t>
    </rPh>
    <rPh sb="5" eb="7">
      <t>シメイ</t>
    </rPh>
    <rPh sb="8" eb="10">
      <t>ショメイ</t>
    </rPh>
    <phoneticPr fontId="3"/>
  </si>
  <si>
    <t>※プルダウンリストは、追加・削除・訂正等が可能な仕様とする。</t>
    <rPh sb="11" eb="13">
      <t>ツイカ</t>
    </rPh>
    <rPh sb="14" eb="16">
      <t>サクジョ</t>
    </rPh>
    <rPh sb="17" eb="19">
      <t>テイセイ</t>
    </rPh>
    <rPh sb="19" eb="20">
      <t>ナド</t>
    </rPh>
    <rPh sb="21" eb="23">
      <t>カノウ</t>
    </rPh>
    <rPh sb="24" eb="26">
      <t>シヨウ</t>
    </rPh>
    <phoneticPr fontId="3"/>
  </si>
  <si>
    <t>①【受講区分】</t>
    <rPh sb="2" eb="4">
      <t>ジュコウ</t>
    </rPh>
    <rPh sb="4" eb="6">
      <t>クブン</t>
    </rPh>
    <phoneticPr fontId="3"/>
  </si>
  <si>
    <t>区分番号</t>
    <rPh sb="0" eb="2">
      <t>クブン</t>
    </rPh>
    <rPh sb="2" eb="4">
      <t>バンゴウ</t>
    </rPh>
    <phoneticPr fontId="3"/>
  </si>
  <si>
    <t>内容</t>
    <rPh sb="0" eb="2">
      <t>ナイヨウ</t>
    </rPh>
    <phoneticPr fontId="3"/>
  </si>
  <si>
    <t>実務年数</t>
    <rPh sb="0" eb="2">
      <t>ジツム</t>
    </rPh>
    <rPh sb="2" eb="4">
      <t>ネンスウ</t>
    </rPh>
    <phoneticPr fontId="3"/>
  </si>
  <si>
    <r>
      <rPr>
        <sz val="11"/>
        <color theme="1"/>
        <rFont val="Segoe UI Symbol"/>
        <family val="2"/>
      </rPr>
      <t>✔</t>
    </r>
    <r>
      <rPr>
        <sz val="11"/>
        <color theme="1"/>
        <rFont val="游ゴシック"/>
        <family val="2"/>
        <charset val="128"/>
        <scheme val="minor"/>
      </rPr>
      <t>有</t>
    </r>
    <r>
      <rPr>
        <sz val="11"/>
        <color theme="1"/>
        <rFont val="Calibri"/>
        <family val="2"/>
      </rPr>
      <t>(+1</t>
    </r>
    <r>
      <rPr>
        <sz val="11"/>
        <color theme="1"/>
        <rFont val="游ゴシック"/>
        <family val="2"/>
        <charset val="128"/>
      </rPr>
      <t>年</t>
    </r>
    <r>
      <rPr>
        <sz val="11"/>
        <color theme="1"/>
        <rFont val="Calibri"/>
        <family val="2"/>
      </rPr>
      <t>)</t>
    </r>
    <rPh sb="1" eb="2">
      <t>アリ</t>
    </rPh>
    <rPh sb="5" eb="6">
      <t>ネン</t>
    </rPh>
    <phoneticPr fontId="3"/>
  </si>
  <si>
    <t>Ⅰ-①</t>
    <phoneticPr fontId="3"/>
  </si>
  <si>
    <t>大学等の指定の学科を卒業し、実務経験年数が２年以上</t>
  </si>
  <si>
    <t>Ⅰ-②</t>
    <phoneticPr fontId="3"/>
  </si>
  <si>
    <t>短期大学等の指定の学科を卒業し、実務経験年数が３年以上</t>
    <rPh sb="0" eb="4">
      <t>タンキダイガク</t>
    </rPh>
    <rPh sb="4" eb="5">
      <t>ナド</t>
    </rPh>
    <rPh sb="6" eb="8">
      <t>シテイ</t>
    </rPh>
    <rPh sb="9" eb="11">
      <t>ガッカ</t>
    </rPh>
    <rPh sb="12" eb="14">
      <t>ソツギョウ</t>
    </rPh>
    <rPh sb="16" eb="20">
      <t>ジツムケイケン</t>
    </rPh>
    <rPh sb="20" eb="22">
      <t>ネンスウ</t>
    </rPh>
    <rPh sb="24" eb="25">
      <t>ネン</t>
    </rPh>
    <rPh sb="25" eb="27">
      <t>イジョウ</t>
    </rPh>
    <phoneticPr fontId="3"/>
  </si>
  <si>
    <t>Ⅰ-③</t>
    <phoneticPr fontId="3"/>
  </si>
  <si>
    <t>高等専門学校等の指定の学科を卒業し、実務経験年数が４年以上</t>
    <rPh sb="0" eb="6">
      <t>コウトウセンモンガッコウ</t>
    </rPh>
    <rPh sb="6" eb="7">
      <t>ナド</t>
    </rPh>
    <rPh sb="8" eb="10">
      <t>シテイ</t>
    </rPh>
    <rPh sb="11" eb="13">
      <t>ガッカ</t>
    </rPh>
    <rPh sb="14" eb="16">
      <t>ソツギョウ</t>
    </rPh>
    <rPh sb="18" eb="22">
      <t>ジツムケイケン</t>
    </rPh>
    <rPh sb="22" eb="24">
      <t>ネンスウ</t>
    </rPh>
    <rPh sb="26" eb="27">
      <t>ネン</t>
    </rPh>
    <rPh sb="27" eb="29">
      <t>イジョウ</t>
    </rPh>
    <phoneticPr fontId="3"/>
  </si>
  <si>
    <t>Ⅰ-④</t>
    <phoneticPr fontId="3"/>
  </si>
  <si>
    <t>高等学校等の指定の学科を卒業し、実務経験年数が７年以上</t>
    <rPh sb="0" eb="2">
      <t>コウトウ</t>
    </rPh>
    <rPh sb="2" eb="4">
      <t>ガッコウ</t>
    </rPh>
    <rPh sb="4" eb="5">
      <t>ナド</t>
    </rPh>
    <rPh sb="6" eb="8">
      <t>シテイ</t>
    </rPh>
    <rPh sb="9" eb="11">
      <t>ガッカ</t>
    </rPh>
    <rPh sb="12" eb="14">
      <t>ソツギョウ</t>
    </rPh>
    <rPh sb="16" eb="20">
      <t>ジツムケイケン</t>
    </rPh>
    <rPh sb="20" eb="22">
      <t>ネンスウ</t>
    </rPh>
    <rPh sb="24" eb="25">
      <t>ネン</t>
    </rPh>
    <rPh sb="25" eb="27">
      <t>イジョウ</t>
    </rPh>
    <phoneticPr fontId="3"/>
  </si>
  <si>
    <t>実務経験のみ、１１年以上</t>
    <rPh sb="0" eb="4">
      <t>ジツムケイケン</t>
    </rPh>
    <rPh sb="9" eb="10">
      <t>ネン</t>
    </rPh>
    <rPh sb="10" eb="12">
      <t>イジョウ</t>
    </rPh>
    <phoneticPr fontId="3"/>
  </si>
  <si>
    <t>Ⅰ-⑥</t>
  </si>
  <si>
    <t>特定行政庁の職員で、建築行政に関する実務経験が２年以上</t>
    <rPh sb="0" eb="5">
      <t>トクテイギョウセイチョウ</t>
    </rPh>
    <rPh sb="6" eb="8">
      <t>ショクイン</t>
    </rPh>
    <rPh sb="10" eb="14">
      <t>ケンチクギョウセイ</t>
    </rPh>
    <rPh sb="15" eb="16">
      <t>カン</t>
    </rPh>
    <rPh sb="18" eb="20">
      <t>ジツム</t>
    </rPh>
    <rPh sb="20" eb="22">
      <t>ケイケン</t>
    </rPh>
    <rPh sb="24" eb="25">
      <t>ネン</t>
    </rPh>
    <rPh sb="25" eb="27">
      <t>イジョウ</t>
    </rPh>
    <phoneticPr fontId="3"/>
  </si>
  <si>
    <t>Ⅰ-⑦</t>
  </si>
  <si>
    <t>行政職員で、昇降機又は遊戯施設に関する法令の施工関する実務経験が５年以上</t>
    <rPh sb="0" eb="2">
      <t>ギョウセイ</t>
    </rPh>
    <rPh sb="2" eb="4">
      <t>ショクイン</t>
    </rPh>
    <rPh sb="6" eb="9">
      <t>ショウコウキ</t>
    </rPh>
    <rPh sb="9" eb="10">
      <t>マタ</t>
    </rPh>
    <rPh sb="11" eb="15">
      <t>ユウギシセツ</t>
    </rPh>
    <rPh sb="16" eb="17">
      <t>カン</t>
    </rPh>
    <rPh sb="19" eb="21">
      <t>ホウレイ</t>
    </rPh>
    <rPh sb="22" eb="24">
      <t>セコウ</t>
    </rPh>
    <rPh sb="24" eb="25">
      <t>カン</t>
    </rPh>
    <rPh sb="27" eb="31">
      <t>ジツムケイケン</t>
    </rPh>
    <rPh sb="33" eb="34">
      <t>ネン</t>
    </rPh>
    <rPh sb="34" eb="36">
      <t>イジョウ</t>
    </rPh>
    <phoneticPr fontId="3"/>
  </si>
  <si>
    <t>Ⅰ-⑧</t>
  </si>
  <si>
    <t>Ⅰ①～④までに掲げる者と同等以上の知識及び経験を有する</t>
    <rPh sb="7" eb="8">
      <t>カカ</t>
    </rPh>
    <rPh sb="10" eb="11">
      <t>モノ</t>
    </rPh>
    <rPh sb="12" eb="16">
      <t>ドウトウイジョウ</t>
    </rPh>
    <rPh sb="17" eb="19">
      <t>チシキ</t>
    </rPh>
    <rPh sb="19" eb="20">
      <t>オヨ</t>
    </rPh>
    <rPh sb="21" eb="23">
      <t>ケイケン</t>
    </rPh>
    <rPh sb="24" eb="25">
      <t>ユウ</t>
    </rPh>
    <phoneticPr fontId="3"/>
  </si>
  <si>
    <t>Ⅰ①～④のいずれかの実務経験</t>
    <rPh sb="10" eb="12">
      <t>ジツム</t>
    </rPh>
    <rPh sb="12" eb="14">
      <t>ケイケン</t>
    </rPh>
    <phoneticPr fontId="3"/>
  </si>
  <si>
    <t>Ⅱ</t>
  </si>
  <si>
    <t>修了考査のみ受講
（Ａ～Ｃは記入の必要はありません。Ｄのみ記入してください）</t>
    <rPh sb="0" eb="2">
      <t>シュウリョウ</t>
    </rPh>
    <rPh sb="2" eb="4">
      <t>コウサ</t>
    </rPh>
    <rPh sb="6" eb="8">
      <t>ジュコウ</t>
    </rPh>
    <rPh sb="14" eb="16">
      <t>キニュウ</t>
    </rPh>
    <rPh sb="17" eb="19">
      <t>ヒツヨウ</t>
    </rPh>
    <rPh sb="29" eb="31">
      <t>キニュウ</t>
    </rPh>
    <phoneticPr fontId="3"/>
  </si>
  <si>
    <t>不要</t>
    <rPh sb="0" eb="2">
      <t>フヨウ</t>
    </rPh>
    <phoneticPr fontId="3"/>
  </si>
  <si>
    <t>Ⅲ</t>
  </si>
  <si>
    <t>聴講
（Ａ～Ｃは記入の必要はありません。Ｄのみ記入し、一級建築士又は二級建築士の資格者証を提出してください）</t>
    <rPh sb="0" eb="2">
      <t>チョウコウ</t>
    </rPh>
    <rPh sb="8" eb="10">
      <t>キニュウ</t>
    </rPh>
    <rPh sb="11" eb="13">
      <t>ヒツヨウ</t>
    </rPh>
    <rPh sb="23" eb="25">
      <t>キニュウ</t>
    </rPh>
    <rPh sb="27" eb="32">
      <t>イッキュウケンチクシ</t>
    </rPh>
    <rPh sb="32" eb="33">
      <t>マタ</t>
    </rPh>
    <rPh sb="34" eb="39">
      <t>ニキュウケンチクシ</t>
    </rPh>
    <rPh sb="40" eb="44">
      <t>シカクシャショウ</t>
    </rPh>
    <rPh sb="45" eb="47">
      <t>テイシュツ</t>
    </rPh>
    <phoneticPr fontId="3"/>
  </si>
  <si>
    <t>※②種別を選択したら、➁に対する③主な機種のみが選択できる。</t>
    <rPh sb="2" eb="4">
      <t>シュベツ</t>
    </rPh>
    <rPh sb="5" eb="7">
      <t>センタク</t>
    </rPh>
    <rPh sb="13" eb="14">
      <t>タイ</t>
    </rPh>
    <rPh sb="17" eb="18">
      <t>オモ</t>
    </rPh>
    <rPh sb="19" eb="21">
      <t>キシュ</t>
    </rPh>
    <rPh sb="24" eb="26">
      <t>センタク</t>
    </rPh>
    <phoneticPr fontId="3"/>
  </si>
  <si>
    <t>実務種別と種別機種</t>
    <rPh sb="0" eb="2">
      <t>ジツム</t>
    </rPh>
    <rPh sb="2" eb="4">
      <t>シュベツ</t>
    </rPh>
    <rPh sb="5" eb="7">
      <t>シュベツ</t>
    </rPh>
    <rPh sb="7" eb="9">
      <t>キシュ</t>
    </rPh>
    <phoneticPr fontId="3"/>
  </si>
  <si>
    <t>荷物用エレベーター</t>
    <rPh sb="0" eb="2">
      <t>ニモツ</t>
    </rPh>
    <rPh sb="2" eb="3">
      <t>ヨウ</t>
    </rPh>
    <phoneticPr fontId="2"/>
  </si>
  <si>
    <t>小荷物専用エレベーター</t>
    <rPh sb="0" eb="3">
      <t>コニモツ</t>
    </rPh>
    <rPh sb="3" eb="5">
      <t>センヨウ</t>
    </rPh>
    <phoneticPr fontId="2"/>
  </si>
  <si>
    <t>モノレール、子ども汽車</t>
    <rPh sb="6" eb="7">
      <t>コ</t>
    </rPh>
    <rPh sb="9" eb="11">
      <t>キシャ</t>
    </rPh>
    <phoneticPr fontId="2"/>
  </si>
  <si>
    <t>段差解消機</t>
    <rPh sb="0" eb="2">
      <t>ダンサ</t>
    </rPh>
    <rPh sb="2" eb="5">
      <t>カイショウキ</t>
    </rPh>
    <phoneticPr fontId="2"/>
  </si>
  <si>
    <t>メリーゴーランド</t>
  </si>
  <si>
    <t>いす式階段昇降機</t>
    <rPh sb="2" eb="3">
      <t>シキ</t>
    </rPh>
    <rPh sb="3" eb="8">
      <t>カイダンショウコウキ</t>
    </rPh>
    <phoneticPr fontId="2"/>
  </si>
  <si>
    <t>観覧車</t>
    <rPh sb="0" eb="3">
      <t>カンランシャ</t>
    </rPh>
    <phoneticPr fontId="2"/>
  </si>
  <si>
    <t>自動車運搬用エレベーター</t>
    <rPh sb="0" eb="3">
      <t>ジドウシャ</t>
    </rPh>
    <rPh sb="3" eb="5">
      <t>ウンパン</t>
    </rPh>
    <rPh sb="5" eb="6">
      <t>ヨウ</t>
    </rPh>
    <phoneticPr fontId="2"/>
  </si>
  <si>
    <t>オクトパス</t>
  </si>
  <si>
    <t>エスカレーター</t>
  </si>
  <si>
    <t>飛行塔</t>
    <rPh sb="0" eb="2">
      <t>ヒコウ</t>
    </rPh>
    <rPh sb="2" eb="3">
      <t>トウ</t>
    </rPh>
    <phoneticPr fontId="2"/>
  </si>
  <si>
    <t>観光用エレベーター</t>
    <rPh sb="0" eb="3">
      <t>カンコウヨウ</t>
    </rPh>
    <phoneticPr fontId="2"/>
  </si>
  <si>
    <t>ウォータースライダー</t>
  </si>
  <si>
    <t>その他（空欄にして印刷後、記入してください）</t>
    <phoneticPr fontId="2"/>
  </si>
  <si>
    <t>海賊船</t>
    <rPh sb="0" eb="3">
      <t>カイゾクセン</t>
    </rPh>
    <phoneticPr fontId="2"/>
  </si>
  <si>
    <t>その他（空欄にして印刷後、記入してください）</t>
    <rPh sb="2" eb="3">
      <t>タ</t>
    </rPh>
    <rPh sb="4" eb="6">
      <t>クウラン</t>
    </rPh>
    <rPh sb="9" eb="12">
      <t>インサツゴ</t>
    </rPh>
    <rPh sb="13" eb="15">
      <t>キニュウ</t>
    </rPh>
    <phoneticPr fontId="2"/>
  </si>
  <si>
    <t>【実務内容】</t>
    <rPh sb="1" eb="3">
      <t>ジツム</t>
    </rPh>
    <rPh sb="3" eb="5">
      <t>ナイヨウ</t>
    </rPh>
    <phoneticPr fontId="3"/>
  </si>
  <si>
    <t>設計</t>
    <rPh sb="0" eb="2">
      <t>セッケイ</t>
    </rPh>
    <phoneticPr fontId="2"/>
  </si>
  <si>
    <t>点検</t>
    <rPh sb="0" eb="2">
      <t>テンケン</t>
    </rPh>
    <phoneticPr fontId="3"/>
  </si>
  <si>
    <t>施工管理（現場監督）</t>
    <rPh sb="0" eb="4">
      <t>セコウカンリ</t>
    </rPh>
    <rPh sb="5" eb="9">
      <t>ゲンバカントク</t>
    </rPh>
    <phoneticPr fontId="3"/>
  </si>
  <si>
    <t>据付・ﾘﾆｭｰｱﾙ工事</t>
    <rPh sb="0" eb="2">
      <t>スエツケ</t>
    </rPh>
    <rPh sb="9" eb="11">
      <t>コウジ</t>
    </rPh>
    <phoneticPr fontId="3"/>
  </si>
  <si>
    <t>検査</t>
    <rPh sb="0" eb="2">
      <t>ケンサ</t>
    </rPh>
    <phoneticPr fontId="3"/>
  </si>
  <si>
    <t>【備考】</t>
    <rPh sb="1" eb="3">
      <t>ビコウ</t>
    </rPh>
    <phoneticPr fontId="3"/>
  </si>
  <si>
    <t>Ctrl + T にてテーブルとしてします。</t>
    <phoneticPr fontId="3"/>
  </si>
  <si>
    <t>プルダウンに使用する範囲名は、[数式]→[名前の管理]にて定義しています。</t>
    <rPh sb="6" eb="8">
      <t>シヨウ</t>
    </rPh>
    <rPh sb="10" eb="13">
      <t>ハンイメイ</t>
    </rPh>
    <rPh sb="16" eb="18">
      <t>スウシキ</t>
    </rPh>
    <rPh sb="21" eb="23">
      <t>ナマエ</t>
    </rPh>
    <rPh sb="24" eb="26">
      <t>カンリ</t>
    </rPh>
    <rPh sb="29" eb="31">
      <t>テイギ</t>
    </rPh>
    <phoneticPr fontId="3"/>
  </si>
  <si>
    <t>こちらのページを参考としました。</t>
    <rPh sb="8" eb="10">
      <t>サンコウ</t>
    </rPh>
    <phoneticPr fontId="3"/>
  </si>
  <si>
    <t>【Excel】これできたの?! 2段階/3段階ドロップダウンリスト★</t>
  </si>
  <si>
    <t>https://note.com/office_haru/n/n65c2e35f8fa5</t>
    <phoneticPr fontId="3"/>
  </si>
  <si>
    <t>令和●年●月●日</t>
    <rPh sb="0" eb="2">
      <t>レイワ</t>
    </rPh>
    <rPh sb="3" eb="4">
      <t>ネン</t>
    </rPh>
    <rPh sb="5" eb="6">
      <t>ガツ</t>
    </rPh>
    <rPh sb="7" eb="8">
      <t>ニチ</t>
    </rPh>
    <phoneticPr fontId="3"/>
  </si>
  <si>
    <t>有限会社昇降機ﾒﾝﾃﾅﾝｽ</t>
    <rPh sb="0" eb="4">
      <t>ユウゲンガイシャ</t>
    </rPh>
    <rPh sb="4" eb="7">
      <t>ショウコウキ</t>
    </rPh>
    <phoneticPr fontId="3"/>
  </si>
  <si>
    <t>Ｃ支店　Ｚ部</t>
    <rPh sb="1" eb="3">
      <t>シテン</t>
    </rPh>
    <rPh sb="5" eb="6">
      <t>ブ</t>
    </rPh>
    <phoneticPr fontId="3"/>
  </si>
  <si>
    <r>
      <rPr>
        <b/>
        <sz val="14"/>
        <color theme="1"/>
        <rFont val="ＭＳ Ｐゴシック"/>
        <family val="3"/>
        <charset val="128"/>
      </rPr>
      <t>　実務</t>
    </r>
    <r>
      <rPr>
        <b/>
        <sz val="14"/>
        <color rgb="FF000000"/>
        <rFont val="ＭＳ Ｐゴシック"/>
        <family val="3"/>
        <charset val="128"/>
      </rPr>
      <t>期間の合計</t>
    </r>
    <phoneticPr fontId="3"/>
  </si>
  <si>
    <t>昇降機　　太郎</t>
    <rPh sb="5" eb="7">
      <t>タロウ</t>
    </rPh>
    <phoneticPr fontId="3"/>
  </si>
  <si>
    <t>設備　花子</t>
    <rPh sb="0" eb="2">
      <t>セツビ</t>
    </rPh>
    <rPh sb="3" eb="5">
      <t>ハナコ</t>
    </rPh>
    <phoneticPr fontId="3"/>
  </si>
  <si>
    <t>一般財団法人日本建築設備・昇降機センター</t>
    <rPh sb="0" eb="12">
      <t>イッパンザイダンホウジンニホンケンチクセツビ</t>
    </rPh>
    <rPh sb="13" eb="16">
      <t>ショウコウキ</t>
    </rPh>
    <phoneticPr fontId="3"/>
  </si>
  <si>
    <t>理事長</t>
    <rPh sb="0" eb="3">
      <t>リジチョウ</t>
    </rPh>
    <phoneticPr fontId="3"/>
  </si>
  <si>
    <r>
      <rPr>
        <b/>
        <sz val="9"/>
        <color theme="1"/>
        <rFont val="ＭＳ Ｐゴシック"/>
        <family val="3"/>
        <charset val="128"/>
      </rPr>
      <t>印</t>
    </r>
    <r>
      <rPr>
        <b/>
        <sz val="11"/>
        <color theme="1"/>
        <rFont val="ＭＳ Ｐゴシック"/>
        <family val="3"/>
        <charset val="128"/>
      </rPr>
      <t>　</t>
    </r>
    <r>
      <rPr>
        <b/>
        <sz val="8"/>
        <color theme="1"/>
        <rFont val="ＭＳ Ｐゴシック"/>
        <family val="3"/>
        <charset val="128"/>
      </rPr>
      <t>〔社印〕</t>
    </r>
    <rPh sb="0" eb="1">
      <t>イン</t>
    </rPh>
    <rPh sb="3" eb="5">
      <t>シャイン</t>
    </rPh>
    <phoneticPr fontId="3"/>
  </si>
  <si>
    <r>
      <rPr>
        <b/>
        <sz val="10"/>
        <color theme="1"/>
        <rFont val="ＭＳ Ｐゴシック"/>
        <family val="3"/>
        <charset val="128"/>
      </rPr>
      <t>印</t>
    </r>
    <r>
      <rPr>
        <b/>
        <sz val="11"/>
        <color theme="1"/>
        <rFont val="ＭＳ Ｐゴシック"/>
        <family val="3"/>
        <charset val="128"/>
      </rPr>
      <t>　</t>
    </r>
    <r>
      <rPr>
        <b/>
        <sz val="8"/>
        <color theme="1"/>
        <rFont val="ＭＳ Ｐゴシック"/>
        <family val="3"/>
        <charset val="128"/>
      </rPr>
      <t>〔役職印〕</t>
    </r>
    <rPh sb="0" eb="1">
      <t>イン</t>
    </rPh>
    <rPh sb="3" eb="5">
      <t>ヤクショク</t>
    </rPh>
    <rPh sb="5" eb="6">
      <t>イン</t>
    </rPh>
    <phoneticPr fontId="3"/>
  </si>
  <si>
    <t>※申込み区分を選択してください。申込み区分がわからない場合、ホームページの「③【参考】昇降機等の受講資格及び受講申込で提出する書類（早見表）】をご確認ください。</t>
    <rPh sb="1" eb="3">
      <t>モウシコ</t>
    </rPh>
    <rPh sb="4" eb="6">
      <t>クブン</t>
    </rPh>
    <rPh sb="7" eb="9">
      <t>センタク</t>
    </rPh>
    <rPh sb="16" eb="18">
      <t>モウシコミ</t>
    </rPh>
    <rPh sb="19" eb="21">
      <t>クブン</t>
    </rPh>
    <rPh sb="27" eb="29">
      <t>バアイ</t>
    </rPh>
    <rPh sb="40" eb="42">
      <t>サンコウ</t>
    </rPh>
    <rPh sb="43" eb="46">
      <t>ショウコウキ</t>
    </rPh>
    <rPh sb="46" eb="47">
      <t>ナド</t>
    </rPh>
    <rPh sb="48" eb="50">
      <t>ジュコウ</t>
    </rPh>
    <rPh sb="50" eb="52">
      <t>シカク</t>
    </rPh>
    <rPh sb="52" eb="53">
      <t>オヨ</t>
    </rPh>
    <rPh sb="54" eb="56">
      <t>ジュコウ</t>
    </rPh>
    <rPh sb="56" eb="58">
      <t>モウシコミ</t>
    </rPh>
    <rPh sb="59" eb="61">
      <t>テイシュツ</t>
    </rPh>
    <rPh sb="63" eb="65">
      <t>ショルイ</t>
    </rPh>
    <rPh sb="66" eb="69">
      <t>ハヤミヒョウ</t>
    </rPh>
    <rPh sb="73" eb="75">
      <t>カクニン</t>
    </rPh>
    <phoneticPr fontId="3"/>
  </si>
  <si>
    <t>※申込み区分を選択してください。申込み区分がわからない場合、ホームページの「③【参考】昇降機等の受講資格及び受講申込で提出する書類（早見表）】をご確認ください。</t>
    <phoneticPr fontId="3"/>
  </si>
  <si>
    <t>実務期間（和暦）</t>
  </si>
  <si>
    <r>
      <rPr>
        <b/>
        <sz val="11"/>
        <color theme="1"/>
        <rFont val="ＭＳ Ｐゴシック"/>
        <family val="3"/>
        <charset val="128"/>
      </rPr>
      <t>Ｂ.実務経験の内容　</t>
    </r>
    <r>
      <rPr>
        <sz val="11"/>
        <color theme="1"/>
        <rFont val="ＭＳ Ｐゴシック"/>
        <family val="3"/>
        <charset val="128"/>
      </rPr>
      <t>(昇降機、遊戯施設に関する技術的な実務に限る）※申込案内「申込書」記入上の注意事項を参照。
　　　　</t>
    </r>
    <r>
      <rPr>
        <sz val="10"/>
        <color theme="1"/>
        <rFont val="ＭＳ Ｐゴシック"/>
        <family val="3"/>
        <charset val="128"/>
      </rPr>
      <t>※この欄に記載の勤務先名・実務期間は、「被保険者記録照会回答票」及び「労働者名簿」等により確認します。</t>
    </r>
  </si>
  <si>
    <r>
      <rPr>
        <b/>
        <sz val="11"/>
        <color theme="1"/>
        <rFont val="ＭＳ Ｐゴシック"/>
        <family val="3"/>
        <charset val="128"/>
      </rPr>
      <t>Ｂ.実務経験の内容　</t>
    </r>
    <r>
      <rPr>
        <sz val="11"/>
        <color theme="1"/>
        <rFont val="ＭＳ Ｐゴシック"/>
        <family val="3"/>
        <charset val="128"/>
      </rPr>
      <t>(昇降機、遊戯施設に関する技術的な実務に限る）※申込案内「申込書」記入上の注意事項を参照。
　　　　</t>
    </r>
    <r>
      <rPr>
        <sz val="10"/>
        <color theme="1"/>
        <rFont val="ＭＳ Ｐゴシック"/>
        <family val="3"/>
        <charset val="128"/>
      </rPr>
      <t>※この欄に記載の勤務先名・実務期間は、「被保険者記録照会回答票」及び「労働者名簿」等により確認します。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</si>
</sst>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quot;年&quot;"/>
    <numFmt numFmtId="177" formatCode="##\ &quot;月から&quot;"/>
    <numFmt numFmtId="178" formatCode="##\ &quot;月まで&quot;"/>
    <numFmt numFmtId="179" formatCode="[$]ggge&quot;年&quot;m&quot;月&quot;d&quot;日&quot;;@" x16r2:formatCode16="[$-ja-JP-x-gannen]ggge&quot;年&quot;m&quot;月&quot;d&quot;日&quot;;@"/>
    <numFmt numFmtId="180" formatCode="###0\ &quot;年&quot;"/>
    <numFmt numFmtId="181" formatCode="###0\ &quot;ヵ月&quot;"/>
    <numFmt numFmtId="182" formatCode="###0\ &quot;日&quot;"/>
    <numFmt numFmtId="183" formatCode="#,##0_ "/>
    <numFmt numFmtId="184" formatCode="[$-411]ge\.m\.d;@"/>
    <numFmt numFmtId="185" formatCode="0_ "/>
  </numFmts>
  <fonts count="32" x14ac:knownFonts="1">
    <font>
      <sz val="11"/>
      <color theme="1"/>
      <name val="游ゴシック"/>
      <family val="2"/>
      <charset val="128"/>
      <scheme val="minor"/>
    </font>
    <font>
      <sz val="11"/>
      <color theme="1"/>
      <name val="游ゴシック"/>
      <family val="2"/>
      <charset val="128"/>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b/>
      <sz val="11"/>
      <color theme="1"/>
      <name val="ＭＳ Ｐゴシック"/>
      <family val="3"/>
      <charset val="128"/>
    </font>
    <font>
      <b/>
      <sz val="9"/>
      <color theme="1"/>
      <name val="ＭＳ Ｐゴシック"/>
      <family val="3"/>
      <charset val="128"/>
    </font>
    <font>
      <b/>
      <u/>
      <sz val="9"/>
      <color theme="1"/>
      <name val="ＭＳ Ｐゴシック"/>
      <family val="3"/>
      <charset val="128"/>
    </font>
    <font>
      <sz val="10"/>
      <color theme="1"/>
      <name val="ＭＳ Ｐゴシック"/>
      <family val="3"/>
      <charset val="128"/>
    </font>
    <font>
      <sz val="9"/>
      <color theme="1"/>
      <name val="ＭＳ Ｐゴシック"/>
      <family val="3"/>
      <charset val="128"/>
    </font>
    <font>
      <b/>
      <sz val="8"/>
      <color theme="1"/>
      <name val="ＭＳ Ｐゴシック"/>
      <family val="3"/>
      <charset val="128"/>
    </font>
    <font>
      <b/>
      <sz val="12"/>
      <color theme="1"/>
      <name val="ＭＳ Ｐゴシック"/>
      <family val="3"/>
      <charset val="128"/>
    </font>
    <font>
      <sz val="8"/>
      <color theme="1"/>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u/>
      <sz val="11"/>
      <color theme="10"/>
      <name val="游ゴシック"/>
      <family val="2"/>
      <charset val="128"/>
      <scheme val="minor"/>
    </font>
    <font>
      <b/>
      <sz val="14"/>
      <name val="ＭＳ Ｐゴシック"/>
      <family val="3"/>
      <charset val="128"/>
    </font>
    <font>
      <sz val="11"/>
      <color theme="1"/>
      <name val="Segoe UI Symbol"/>
      <family val="2"/>
    </font>
    <font>
      <sz val="11"/>
      <color theme="1"/>
      <name val="Calibri"/>
      <family val="2"/>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u/>
      <sz val="11"/>
      <color theme="10"/>
      <name val="游ゴシック"/>
      <family val="3"/>
      <charset val="128"/>
      <scheme val="minor"/>
    </font>
    <font>
      <b/>
      <sz val="8"/>
      <name val="ＭＳ Ｐゴシック"/>
      <family val="3"/>
      <charset val="128"/>
    </font>
    <font>
      <b/>
      <sz val="11"/>
      <color rgb="FFFF0000"/>
      <name val="ＭＳ Ｐゴシック"/>
      <family val="3"/>
      <charset val="128"/>
    </font>
    <font>
      <b/>
      <sz val="14"/>
      <color rgb="FF000000"/>
      <name val="ＭＳ Ｐゴシック"/>
      <family val="3"/>
      <charset val="128"/>
    </font>
    <font>
      <b/>
      <sz val="14"/>
      <color theme="1"/>
      <name val="ＭＳ Ｐゴシック"/>
      <family val="3"/>
      <charset val="128"/>
    </font>
    <font>
      <sz val="20"/>
      <color theme="1"/>
      <name val="HG正楷書体-PRO"/>
      <family val="4"/>
      <charset val="128"/>
    </font>
    <font>
      <b/>
      <sz val="10"/>
      <color theme="1"/>
      <name val="ＭＳ Ｐゴシック"/>
      <family val="3"/>
      <charset val="128"/>
    </font>
    <font>
      <sz val="8.5"/>
      <color theme="1"/>
      <name val="ＭＳ Ｐゴシック"/>
      <family val="3"/>
      <charset val="128"/>
    </font>
    <font>
      <b/>
      <u/>
      <sz val="11"/>
      <color theme="1"/>
      <name val="游ゴシック"/>
      <family val="3"/>
      <charset val="128"/>
      <scheme val="minor"/>
    </font>
  </fonts>
  <fills count="8">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bgColor theme="4"/>
      </patternFill>
    </fill>
    <fill>
      <patternFill patternType="solid">
        <fgColor theme="4" tint="0.79998168889431442"/>
        <bgColor theme="4" tint="0.79998168889431442"/>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ashDotDot">
        <color indexed="64"/>
      </bottom>
      <diagonal/>
    </border>
    <border>
      <left style="thin">
        <color indexed="64"/>
      </left>
      <right/>
      <top style="medium">
        <color indexed="64"/>
      </top>
      <bottom style="dashDotDot">
        <color indexed="64"/>
      </bottom>
      <diagonal/>
    </border>
    <border>
      <left/>
      <right style="thin">
        <color indexed="64"/>
      </right>
      <top style="medium">
        <color indexed="64"/>
      </top>
      <bottom style="dashDotDot">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ashDotDot">
        <color indexed="64"/>
      </top>
      <bottom style="medium">
        <color indexed="64"/>
      </bottom>
      <diagonal/>
    </border>
    <border>
      <left/>
      <right/>
      <top style="medium">
        <color indexed="64"/>
      </top>
      <bottom style="dashDotDot">
        <color indexed="64"/>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thin">
        <color theme="4" tint="0.39997558519241921"/>
      </top>
      <bottom/>
      <diagonal/>
    </border>
    <border>
      <left style="thin">
        <color indexed="64"/>
      </left>
      <right style="thin">
        <color indexed="64"/>
      </right>
      <top style="medium">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301">
    <xf numFmtId="0" fontId="0" fillId="0" borderId="0" xfId="0">
      <alignment vertical="center"/>
    </xf>
    <xf numFmtId="0" fontId="2" fillId="0" borderId="0" xfId="0" applyFont="1">
      <alignment vertical="center"/>
    </xf>
    <xf numFmtId="0" fontId="5" fillId="2" borderId="1" xfId="0" applyFont="1" applyFill="1" applyBorder="1" applyAlignment="1">
      <alignment horizontal="center" vertical="center"/>
    </xf>
    <xf numFmtId="0" fontId="2" fillId="0" borderId="0" xfId="0" applyFont="1" applyAlignment="1">
      <alignment horizontal="left" vertical="center" indent="5"/>
    </xf>
    <xf numFmtId="0" fontId="2" fillId="0" borderId="10" xfId="0" applyFont="1" applyBorder="1">
      <alignment vertical="center"/>
    </xf>
    <xf numFmtId="0" fontId="2" fillId="0" borderId="0" xfId="0" applyFont="1" applyAlignment="1">
      <alignment horizontal="center" vertical="center"/>
    </xf>
    <xf numFmtId="176" fontId="8" fillId="0" borderId="25" xfId="0" applyNumberFormat="1" applyFont="1" applyBorder="1" applyAlignment="1">
      <alignment horizontal="center" vertical="center" wrapText="1"/>
    </xf>
    <xf numFmtId="0" fontId="8" fillId="2" borderId="29" xfId="0" applyFont="1" applyFill="1" applyBorder="1" applyAlignment="1">
      <alignment horizontal="distributed" vertical="center" wrapText="1" justifyLastLine="1"/>
    </xf>
    <xf numFmtId="0" fontId="5" fillId="2" borderId="34" xfId="0" applyFont="1" applyFill="1" applyBorder="1" applyAlignment="1">
      <alignment horizontal="center" vertical="center"/>
    </xf>
    <xf numFmtId="0" fontId="8" fillId="2" borderId="37" xfId="0" applyFont="1" applyFill="1" applyBorder="1" applyAlignment="1">
      <alignment horizontal="distributed" vertical="center" wrapText="1" justifyLastLine="1"/>
    </xf>
    <xf numFmtId="0" fontId="9" fillId="0" borderId="0" xfId="0" applyFont="1" applyAlignment="1">
      <alignment horizontal="center" vertical="center" textRotation="255" shrinkToFit="1"/>
    </xf>
    <xf numFmtId="0" fontId="8" fillId="0" borderId="0" xfId="0" applyFont="1" applyAlignment="1">
      <alignment horizontal="distributed" vertical="center" wrapText="1" justifyLastLine="1"/>
    </xf>
    <xf numFmtId="0" fontId="8" fillId="0" borderId="0" xfId="0" applyFont="1" applyAlignment="1">
      <alignment horizontal="right" vertical="center"/>
    </xf>
    <xf numFmtId="0" fontId="9" fillId="0" borderId="0" xfId="0" applyFont="1" applyAlignment="1">
      <alignment horizontal="left" vertical="justify" wrapText="1"/>
    </xf>
    <xf numFmtId="0" fontId="9" fillId="0" borderId="0" xfId="0" applyFont="1" applyAlignment="1">
      <alignment horizontal="left" vertical="center"/>
    </xf>
    <xf numFmtId="0" fontId="5" fillId="2" borderId="45" xfId="0" applyFont="1" applyFill="1" applyBorder="1" applyAlignment="1">
      <alignment horizontal="center" vertical="center"/>
    </xf>
    <xf numFmtId="0" fontId="9" fillId="2" borderId="46" xfId="0" applyFont="1" applyFill="1" applyBorder="1">
      <alignment vertical="center"/>
    </xf>
    <xf numFmtId="0" fontId="8" fillId="0" borderId="50" xfId="0" applyFont="1" applyBorder="1" applyAlignment="1">
      <alignment horizontal="left" vertical="center" wrapText="1" indent="1"/>
    </xf>
    <xf numFmtId="0" fontId="8" fillId="0" borderId="0" xfId="0" applyFont="1" applyAlignment="1">
      <alignment horizontal="left" vertical="center" wrapText="1" indent="1"/>
    </xf>
    <xf numFmtId="0" fontId="8" fillId="0" borderId="51" xfId="0" applyFont="1" applyBorder="1" applyAlignment="1">
      <alignment horizontal="left" vertical="center" wrapText="1" indent="1"/>
    </xf>
    <xf numFmtId="0" fontId="2" fillId="0" borderId="52" xfId="0" applyFont="1" applyBorder="1">
      <alignment vertical="center"/>
    </xf>
    <xf numFmtId="0" fontId="2" fillId="0" borderId="25" xfId="0" applyFont="1" applyBorder="1" applyAlignment="1">
      <alignment horizontal="center" vertical="center"/>
    </xf>
    <xf numFmtId="0" fontId="2" fillId="0" borderId="25" xfId="0" applyFont="1" applyBorder="1">
      <alignment vertical="center"/>
    </xf>
    <xf numFmtId="0" fontId="2" fillId="0" borderId="47" xfId="0" applyFont="1" applyBorder="1">
      <alignment vertical="center"/>
    </xf>
    <xf numFmtId="0" fontId="2" fillId="0" borderId="50" xfId="0" applyFont="1" applyBorder="1">
      <alignment vertical="center"/>
    </xf>
    <xf numFmtId="0" fontId="2" fillId="0" borderId="51" xfId="0" applyFont="1" applyBorder="1">
      <alignment vertical="center"/>
    </xf>
    <xf numFmtId="0" fontId="4" fillId="0" borderId="25" xfId="0" applyFont="1" applyBorder="1">
      <alignment vertical="center"/>
    </xf>
    <xf numFmtId="0" fontId="8" fillId="0" borderId="0" xfId="0" applyFont="1">
      <alignment vertical="center"/>
    </xf>
    <xf numFmtId="0" fontId="2" fillId="0" borderId="0" xfId="0" applyFont="1" applyAlignment="1">
      <alignment vertical="center" wrapText="1"/>
    </xf>
    <xf numFmtId="0" fontId="4" fillId="0" borderId="0" xfId="0" applyFont="1" applyAlignment="1">
      <alignment horizontal="center" vertical="center"/>
    </xf>
    <xf numFmtId="0" fontId="11" fillId="0" borderId="25" xfId="0" applyFont="1" applyBorder="1">
      <alignment vertical="center"/>
    </xf>
    <xf numFmtId="0" fontId="11" fillId="0" borderId="25" xfId="0" applyFont="1" applyBorder="1" applyAlignment="1">
      <alignment horizontal="right" vertical="center"/>
    </xf>
    <xf numFmtId="0" fontId="14" fillId="0" borderId="0" xfId="0" applyFont="1" applyAlignment="1">
      <alignment horizontal="left" vertical="center" wrapText="1" indent="1"/>
    </xf>
    <xf numFmtId="0" fontId="13" fillId="0" borderId="25" xfId="0" applyFont="1" applyBorder="1" applyAlignment="1">
      <alignment horizontal="left" vertical="center"/>
    </xf>
    <xf numFmtId="0" fontId="13" fillId="0" borderId="25"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8" fillId="0" borderId="25" xfId="0" applyFont="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2" fillId="4" borderId="29" xfId="0" applyFont="1" applyFill="1" applyBorder="1" applyAlignment="1">
      <alignment horizontal="distributed" vertical="center" justifyLastLine="1"/>
    </xf>
    <xf numFmtId="0" fontId="8" fillId="4" borderId="5" xfId="0" applyFont="1" applyFill="1" applyBorder="1" applyAlignment="1">
      <alignment horizontal="center" vertical="center"/>
    </xf>
    <xf numFmtId="0" fontId="2" fillId="4" borderId="37" xfId="0" applyFont="1" applyFill="1" applyBorder="1" applyAlignment="1">
      <alignment horizontal="distributed" vertical="center" justifyLastLine="1"/>
    </xf>
    <xf numFmtId="0" fontId="8" fillId="4" borderId="2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53" xfId="0" applyFont="1" applyFill="1" applyBorder="1" applyAlignment="1">
      <alignment horizontal="center" vertical="center"/>
    </xf>
    <xf numFmtId="176" fontId="8" fillId="2" borderId="25" xfId="0" applyNumberFormat="1" applyFont="1" applyFill="1" applyBorder="1" applyAlignment="1">
      <alignment horizontal="center" vertical="center" wrapText="1"/>
    </xf>
    <xf numFmtId="178" fontId="8" fillId="2" borderId="26" xfId="0" applyNumberFormat="1" applyFont="1" applyFill="1" applyBorder="1" applyAlignment="1">
      <alignment horizontal="center" vertical="center" wrapText="1"/>
    </xf>
    <xf numFmtId="0" fontId="8" fillId="2" borderId="26" xfId="0" applyFont="1" applyFill="1" applyBorder="1" applyAlignment="1">
      <alignment horizontal="center" vertical="center" wrapText="1"/>
    </xf>
    <xf numFmtId="183" fontId="2" fillId="2" borderId="33"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0" xfId="0" applyAlignment="1">
      <alignment vertical="center" wrapText="1"/>
    </xf>
    <xf numFmtId="0" fontId="0" fillId="2" borderId="1" xfId="0" applyFill="1" applyBorder="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left" vertical="center"/>
    </xf>
    <xf numFmtId="0" fontId="19"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wrapText="1"/>
    </xf>
    <xf numFmtId="180" fontId="2" fillId="0" borderId="0" xfId="0" applyNumberFormat="1" applyFont="1" applyAlignment="1">
      <alignment horizontal="right" vertical="center"/>
    </xf>
    <xf numFmtId="181" fontId="2" fillId="0" borderId="0" xfId="0" applyNumberFormat="1" applyFont="1" applyAlignment="1">
      <alignment horizontal="right" vertical="center"/>
    </xf>
    <xf numFmtId="182" fontId="2" fillId="0" borderId="0" xfId="0" applyNumberFormat="1" applyFont="1" applyAlignment="1">
      <alignment horizontal="right" vertical="center"/>
    </xf>
    <xf numFmtId="0" fontId="13" fillId="0" borderId="0" xfId="0" applyFont="1" applyAlignment="1">
      <alignment horizontal="left" vertical="center" indent="2"/>
    </xf>
    <xf numFmtId="182" fontId="9" fillId="0" borderId="0" xfId="0" applyNumberFormat="1" applyFont="1" applyAlignment="1">
      <alignment horizontal="left" vertical="center"/>
    </xf>
    <xf numFmtId="180" fontId="2" fillId="0" borderId="0" xfId="0" applyNumberFormat="1" applyFont="1">
      <alignment vertical="center"/>
    </xf>
    <xf numFmtId="182" fontId="2" fillId="0" borderId="0" xfId="0" applyNumberFormat="1" applyFont="1">
      <alignment vertical="center"/>
    </xf>
    <xf numFmtId="180" fontId="2" fillId="2" borderId="42" xfId="0" applyNumberFormat="1" applyFont="1" applyFill="1" applyBorder="1" applyAlignment="1">
      <alignment horizontal="right" vertical="center"/>
    </xf>
    <xf numFmtId="181" fontId="2" fillId="2" borderId="30" xfId="0" applyNumberFormat="1" applyFont="1" applyFill="1" applyBorder="1" applyAlignment="1">
      <alignment horizontal="right" vertical="center"/>
    </xf>
    <xf numFmtId="182" fontId="2" fillId="2" borderId="27" xfId="0" applyNumberFormat="1" applyFont="1" applyFill="1" applyBorder="1" applyAlignment="1">
      <alignment horizontal="right" vertical="center"/>
    </xf>
    <xf numFmtId="0" fontId="16" fillId="4" borderId="13" xfId="0" applyFont="1" applyFill="1" applyBorder="1" applyAlignment="1">
      <alignment horizontal="center" vertical="center" shrinkToFit="1"/>
    </xf>
    <xf numFmtId="0" fontId="2" fillId="4" borderId="65" xfId="0" applyFont="1" applyFill="1" applyBorder="1" applyAlignment="1">
      <alignment horizontal="center" vertical="center" wrapText="1"/>
    </xf>
    <xf numFmtId="176" fontId="8" fillId="0" borderId="66" xfId="0" applyNumberFormat="1" applyFont="1" applyBorder="1" applyAlignment="1">
      <alignment horizontal="center" vertical="center" wrapText="1"/>
    </xf>
    <xf numFmtId="176" fontId="8" fillId="2" borderId="66" xfId="0" applyNumberFormat="1" applyFont="1" applyFill="1" applyBorder="1" applyAlignment="1">
      <alignment horizontal="center" vertical="center" wrapText="1"/>
    </xf>
    <xf numFmtId="0" fontId="8" fillId="0" borderId="66" xfId="0" applyFont="1" applyBorder="1" applyAlignment="1">
      <alignment horizontal="center" vertical="center" wrapText="1"/>
    </xf>
    <xf numFmtId="177" fontId="8" fillId="2" borderId="67" xfId="0" applyNumberFormat="1" applyFont="1" applyFill="1" applyBorder="1" applyAlignment="1">
      <alignment horizontal="center" vertical="center" wrapText="1"/>
    </xf>
    <xf numFmtId="0" fontId="8" fillId="2" borderId="67"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179" fontId="2" fillId="0" borderId="0" xfId="0" applyNumberFormat="1" applyFont="1" applyAlignment="1">
      <alignment horizontal="left" vertical="center"/>
    </xf>
    <xf numFmtId="57" fontId="2" fillId="0" borderId="0" xfId="0" applyNumberFormat="1" applyFont="1" applyAlignment="1">
      <alignment horizontal="left" vertical="center"/>
    </xf>
    <xf numFmtId="181" fontId="2" fillId="0" borderId="0" xfId="0" applyNumberFormat="1" applyFont="1">
      <alignment vertical="center"/>
    </xf>
    <xf numFmtId="0" fontId="4" fillId="0" borderId="0" xfId="0" applyFont="1" applyAlignment="1">
      <alignment horizontal="left" vertical="center"/>
    </xf>
    <xf numFmtId="184" fontId="2" fillId="0" borderId="0" xfId="0" applyNumberFormat="1" applyFont="1">
      <alignment vertical="center"/>
    </xf>
    <xf numFmtId="185" fontId="2" fillId="0" borderId="0" xfId="0" applyNumberFormat="1" applyFont="1">
      <alignment vertical="center"/>
    </xf>
    <xf numFmtId="0" fontId="0" fillId="3" borderId="1" xfId="0" applyFill="1" applyBorder="1" applyAlignment="1">
      <alignment horizontal="left" vertical="center"/>
    </xf>
    <xf numFmtId="0" fontId="2" fillId="4" borderId="63" xfId="0" applyFont="1" applyFill="1" applyBorder="1" applyAlignment="1">
      <alignment horizontal="left" vertical="center"/>
    </xf>
    <xf numFmtId="0" fontId="2" fillId="0" borderId="24" xfId="0" applyFont="1" applyBorder="1" applyAlignment="1">
      <alignment horizontal="right" vertical="center" indent="1"/>
    </xf>
    <xf numFmtId="0" fontId="2" fillId="0" borderId="0" xfId="0" applyFont="1" applyAlignment="1">
      <alignment horizontal="right" vertical="center" indent="1"/>
    </xf>
    <xf numFmtId="0" fontId="2" fillId="0" borderId="25" xfId="0" applyFont="1" applyBorder="1" applyAlignment="1">
      <alignment horizontal="right" vertical="center" indent="1"/>
    </xf>
    <xf numFmtId="0" fontId="20" fillId="0" borderId="0" xfId="0" applyFont="1">
      <alignment vertical="center"/>
    </xf>
    <xf numFmtId="0" fontId="8" fillId="2" borderId="21" xfId="0" applyFont="1" applyFill="1" applyBorder="1" applyAlignment="1">
      <alignment horizontal="center" vertical="center" shrinkToFit="1"/>
    </xf>
    <xf numFmtId="0" fontId="21" fillId="0" borderId="0" xfId="0" applyFont="1">
      <alignment vertical="center"/>
    </xf>
    <xf numFmtId="0" fontId="21" fillId="7" borderId="68" xfId="0" applyFont="1" applyFill="1" applyBorder="1">
      <alignment vertical="center"/>
    </xf>
    <xf numFmtId="0" fontId="21" fillId="0" borderId="68" xfId="0" applyFont="1" applyBorder="1">
      <alignment vertical="center"/>
    </xf>
    <xf numFmtId="0" fontId="23" fillId="0" borderId="0" xfId="1" applyFont="1">
      <alignment vertical="center"/>
    </xf>
    <xf numFmtId="0" fontId="22" fillId="6" borderId="0" xfId="0" applyFont="1" applyFill="1">
      <alignment vertical="center"/>
    </xf>
    <xf numFmtId="0" fontId="5" fillId="0" borderId="0" xfId="0" applyFont="1">
      <alignment vertical="center"/>
    </xf>
    <xf numFmtId="0" fontId="8" fillId="0" borderId="66"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2" fillId="4" borderId="65"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29" xfId="0" applyFont="1" applyFill="1" applyBorder="1" applyAlignment="1" applyProtection="1">
      <alignment horizontal="distributed" vertical="center" justifyLastLine="1"/>
      <protection locked="0"/>
    </xf>
    <xf numFmtId="0" fontId="8" fillId="4" borderId="5" xfId="0" applyFont="1" applyFill="1" applyBorder="1" applyAlignment="1" applyProtection="1">
      <alignment horizontal="center" vertical="center"/>
      <protection locked="0"/>
    </xf>
    <xf numFmtId="0" fontId="2" fillId="4" borderId="37" xfId="0" applyFont="1" applyFill="1" applyBorder="1" applyAlignment="1" applyProtection="1">
      <alignment horizontal="distributed" vertical="center" justifyLastLine="1"/>
      <protection locked="0"/>
    </xf>
    <xf numFmtId="0" fontId="8" fillId="4" borderId="21"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shrinkToFit="1"/>
      <protection locked="0"/>
    </xf>
    <xf numFmtId="0" fontId="2" fillId="4" borderId="53" xfId="0" applyFont="1" applyFill="1" applyBorder="1" applyAlignment="1" applyProtection="1">
      <alignment horizontal="center" vertical="center"/>
      <protection locked="0"/>
    </xf>
    <xf numFmtId="0" fontId="2" fillId="4" borderId="63" xfId="0" applyFont="1" applyFill="1" applyBorder="1" applyAlignment="1" applyProtection="1">
      <alignment horizontal="left" vertical="center"/>
      <protection locked="0"/>
    </xf>
    <xf numFmtId="0" fontId="2" fillId="0" borderId="24" xfId="0" applyFont="1" applyBorder="1" applyAlignment="1" applyProtection="1">
      <alignment horizontal="right" vertical="center" indent="1"/>
      <protection locked="0"/>
    </xf>
    <xf numFmtId="0" fontId="8" fillId="0" borderId="50" xfId="0" applyFont="1" applyBorder="1" applyAlignment="1" applyProtection="1">
      <alignment horizontal="left" vertical="center" wrapText="1" indent="1"/>
      <protection locked="0"/>
    </xf>
    <xf numFmtId="0" fontId="8" fillId="0" borderId="0" xfId="0" applyFont="1" applyAlignment="1" applyProtection="1">
      <alignment horizontal="left" vertical="center" wrapText="1" indent="1"/>
      <protection locked="0"/>
    </xf>
    <xf numFmtId="0" fontId="2" fillId="0" borderId="0" xfId="0" applyFont="1" applyAlignment="1" applyProtection="1">
      <alignment horizontal="right" vertical="center" indent="1"/>
      <protection locked="0"/>
    </xf>
    <xf numFmtId="0" fontId="14" fillId="0" borderId="0" xfId="0" applyFont="1" applyAlignment="1" applyProtection="1">
      <alignment horizontal="left" vertical="center" wrapText="1" indent="1"/>
      <protection locked="0"/>
    </xf>
    <xf numFmtId="0" fontId="8" fillId="0" borderId="51" xfId="0" applyFont="1" applyBorder="1" applyAlignment="1" applyProtection="1">
      <alignment horizontal="left" vertical="center" wrapText="1" indent="1"/>
      <protection locked="0"/>
    </xf>
    <xf numFmtId="0" fontId="2" fillId="0" borderId="50" xfId="0" applyFont="1" applyBorder="1" applyProtection="1">
      <alignment vertical="center"/>
      <protection locked="0"/>
    </xf>
    <xf numFmtId="0" fontId="2" fillId="0" borderId="0" xfId="0" applyFont="1" applyProtection="1">
      <alignment vertical="center"/>
      <protection locked="0"/>
    </xf>
    <xf numFmtId="0" fontId="13" fillId="0" borderId="0" xfId="0" applyFont="1" applyAlignment="1" applyProtection="1">
      <alignment horizontal="left" vertical="center"/>
      <protection locked="0"/>
    </xf>
    <xf numFmtId="0" fontId="5" fillId="0" borderId="0" xfId="0" applyFont="1" applyProtection="1">
      <alignment vertical="center"/>
      <protection locked="0"/>
    </xf>
    <xf numFmtId="0" fontId="2" fillId="0" borderId="51" xfId="0" applyFont="1" applyBorder="1" applyProtection="1">
      <alignment vertical="center"/>
      <protection locked="0"/>
    </xf>
    <xf numFmtId="0" fontId="2" fillId="0" borderId="0" xfId="0" applyFont="1" applyAlignment="1" applyProtection="1">
      <alignment horizontal="left" vertical="center" indent="5"/>
      <protection locked="0"/>
    </xf>
    <xf numFmtId="0" fontId="2" fillId="0" borderId="52" xfId="0" applyFont="1" applyBorder="1" applyProtection="1">
      <alignment vertical="center"/>
      <protection locked="0"/>
    </xf>
    <xf numFmtId="0" fontId="2" fillId="0" borderId="25" xfId="0" applyFont="1" applyBorder="1" applyProtection="1">
      <alignment vertical="center"/>
      <protection locked="0"/>
    </xf>
    <xf numFmtId="0" fontId="2" fillId="0" borderId="25" xfId="0" applyFont="1" applyBorder="1" applyAlignment="1" applyProtection="1">
      <alignment horizontal="right" vertical="center" indent="1"/>
      <protection locked="0"/>
    </xf>
    <xf numFmtId="0" fontId="2" fillId="0" borderId="25" xfId="0" applyFont="1" applyBorder="1" applyAlignment="1" applyProtection="1">
      <alignment horizontal="center" vertical="center"/>
      <protection locked="0"/>
    </xf>
    <xf numFmtId="0" fontId="13" fillId="0" borderId="25" xfId="0" applyFont="1" applyBorder="1" applyAlignment="1" applyProtection="1">
      <alignment horizontal="left" vertical="center"/>
      <protection locked="0"/>
    </xf>
    <xf numFmtId="0" fontId="4" fillId="0" borderId="25" xfId="0" applyFont="1" applyBorder="1" applyProtection="1">
      <alignment vertical="center"/>
      <protection locked="0"/>
    </xf>
    <xf numFmtId="0" fontId="2" fillId="0" borderId="47" xfId="0" applyFont="1" applyBorder="1" applyProtection="1">
      <alignment vertical="center"/>
      <protection locked="0"/>
    </xf>
    <xf numFmtId="0" fontId="11" fillId="0" borderId="25" xfId="0" applyFont="1" applyBorder="1" applyProtection="1">
      <alignment vertical="center"/>
      <protection locked="0"/>
    </xf>
    <xf numFmtId="0" fontId="11" fillId="0" borderId="25" xfId="0" applyFont="1" applyBorder="1" applyAlignment="1" applyProtection="1">
      <alignment horizontal="right" vertical="center"/>
      <protection locked="0"/>
    </xf>
    <xf numFmtId="0" fontId="13" fillId="0" borderId="25" xfId="0" applyFont="1" applyBorder="1" applyAlignment="1" applyProtection="1">
      <alignment horizontal="center" vertical="center"/>
      <protection locked="0"/>
    </xf>
    <xf numFmtId="0" fontId="2" fillId="0" borderId="21" xfId="0" applyFont="1" applyBorder="1" applyAlignment="1" applyProtection="1">
      <alignment horizontal="left" vertical="center" wrapText="1"/>
      <protection locked="0"/>
    </xf>
    <xf numFmtId="179" fontId="2" fillId="0" borderId="24" xfId="0" applyNumberFormat="1" applyFont="1" applyBorder="1" applyAlignment="1" applyProtection="1">
      <alignment horizontal="center" vertical="center"/>
      <protection locked="0"/>
    </xf>
    <xf numFmtId="179" fontId="2" fillId="0" borderId="25" xfId="0" applyNumberFormat="1" applyFont="1" applyBorder="1" applyAlignment="1" applyProtection="1">
      <alignment horizontal="center" vertical="center"/>
      <protection locked="0"/>
    </xf>
    <xf numFmtId="179" fontId="2" fillId="0" borderId="26" xfId="0" applyNumberFormat="1" applyFont="1" applyBorder="1" applyAlignment="1" applyProtection="1">
      <alignment horizontal="center" vertical="center"/>
      <protection locked="0"/>
    </xf>
    <xf numFmtId="0" fontId="8" fillId="0" borderId="50" xfId="0" applyFont="1" applyBorder="1" applyAlignment="1">
      <alignment horizontal="left" vertical="center" wrapText="1" indent="1"/>
    </xf>
    <xf numFmtId="0" fontId="8" fillId="0" borderId="0" xfId="0" applyFont="1" applyAlignment="1">
      <alignment horizontal="left" vertical="center" wrapText="1" indent="1"/>
    </xf>
    <xf numFmtId="0" fontId="8" fillId="0" borderId="51" xfId="0" applyFont="1" applyBorder="1" applyAlignment="1">
      <alignment horizontal="left" vertical="center" wrapText="1" indent="1"/>
    </xf>
    <xf numFmtId="0" fontId="4" fillId="0" borderId="0" xfId="0" applyFont="1" applyAlignment="1">
      <alignment horizontal="center" vertical="center" wrapText="1"/>
    </xf>
    <xf numFmtId="0" fontId="5" fillId="2" borderId="44" xfId="0" applyFont="1" applyFill="1" applyBorder="1" applyAlignment="1">
      <alignment horizontal="right" vertical="center" wrapText="1" indent="1"/>
    </xf>
    <xf numFmtId="0" fontId="5" fillId="2" borderId="32" xfId="0" applyFont="1" applyFill="1" applyBorder="1" applyAlignment="1">
      <alignment horizontal="right" vertical="center" wrapText="1" indent="1"/>
    </xf>
    <xf numFmtId="0" fontId="5" fillId="2" borderId="33" xfId="0" applyFont="1" applyFill="1" applyBorder="1" applyAlignment="1">
      <alignment horizontal="right" vertical="center" wrapText="1" indent="1"/>
    </xf>
    <xf numFmtId="0" fontId="2" fillId="0" borderId="0" xfId="0" applyFont="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2" borderId="48" xfId="0" applyFont="1" applyFill="1" applyBorder="1" applyAlignment="1">
      <alignment horizontal="left" vertical="center"/>
    </xf>
    <xf numFmtId="0" fontId="2" fillId="2" borderId="41" xfId="0" applyFont="1" applyFill="1" applyBorder="1" applyAlignment="1">
      <alignment horizontal="left" vertical="center"/>
    </xf>
    <xf numFmtId="0" fontId="2" fillId="2" borderId="49" xfId="0" applyFont="1" applyFill="1" applyBorder="1" applyAlignment="1">
      <alignment horizontal="left" vertical="center"/>
    </xf>
    <xf numFmtId="0" fontId="13" fillId="0" borderId="52" xfId="0" applyFont="1" applyBorder="1" applyAlignment="1" applyProtection="1">
      <alignment horizontal="left" vertical="center" indent="2"/>
      <protection locked="0"/>
    </xf>
    <xf numFmtId="0" fontId="13" fillId="0" borderId="25" xfId="0" applyFont="1" applyBorder="1" applyAlignment="1" applyProtection="1">
      <alignment horizontal="left" vertical="center" indent="2"/>
      <protection locked="0"/>
    </xf>
    <xf numFmtId="0" fontId="13" fillId="0" borderId="47" xfId="0" applyFont="1" applyBorder="1" applyAlignment="1" applyProtection="1">
      <alignment horizontal="left" vertical="center" indent="2"/>
      <protection locked="0"/>
    </xf>
    <xf numFmtId="0" fontId="5" fillId="2" borderId="48" xfId="0" applyFont="1" applyFill="1" applyBorder="1" applyAlignment="1">
      <alignment horizontal="left" vertical="center" wrapText="1"/>
    </xf>
    <xf numFmtId="0" fontId="9" fillId="2" borderId="61" xfId="0" applyFont="1" applyFill="1" applyBorder="1" applyAlignment="1">
      <alignment horizontal="center" vertical="center"/>
    </xf>
    <xf numFmtId="0" fontId="9" fillId="2" borderId="43" xfId="0" applyFont="1" applyFill="1" applyBorder="1" applyAlignment="1">
      <alignment horizontal="center" vertical="center"/>
    </xf>
    <xf numFmtId="0" fontId="2" fillId="0" borderId="40"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8" fillId="4" borderId="15" xfId="0" applyFont="1" applyFill="1" applyBorder="1" applyAlignment="1" applyProtection="1">
      <alignment horizontal="left" vertical="center" wrapText="1"/>
      <protection locked="0"/>
    </xf>
    <xf numFmtId="0" fontId="8" fillId="4" borderId="62" xfId="0" applyFont="1" applyFill="1" applyBorder="1" applyAlignment="1" applyProtection="1">
      <alignment horizontal="left" vertical="center" wrapText="1"/>
      <protection locked="0"/>
    </xf>
    <xf numFmtId="0" fontId="8" fillId="4" borderId="55" xfId="0" applyFont="1" applyFill="1" applyBorder="1" applyAlignment="1" applyProtection="1">
      <alignment horizontal="left" vertical="center" wrapText="1" shrinkToFit="1"/>
      <protection locked="0"/>
    </xf>
    <xf numFmtId="0" fontId="8" fillId="4" borderId="56" xfId="0" applyFont="1" applyFill="1" applyBorder="1" applyAlignment="1" applyProtection="1">
      <alignment horizontal="left" vertical="center" wrapText="1" shrinkToFit="1"/>
      <protection locked="0"/>
    </xf>
    <xf numFmtId="179" fontId="2" fillId="0" borderId="40" xfId="0" applyNumberFormat="1" applyFont="1" applyBorder="1" applyAlignment="1" applyProtection="1">
      <alignment horizontal="center" vertical="center" wrapText="1"/>
      <protection locked="0"/>
    </xf>
    <xf numFmtId="179" fontId="2" fillId="0" borderId="41" xfId="0" applyNumberFormat="1" applyFont="1" applyBorder="1" applyAlignment="1" applyProtection="1">
      <alignment horizontal="center" vertical="center" wrapText="1"/>
      <protection locked="0"/>
    </xf>
    <xf numFmtId="179" fontId="2" fillId="0" borderId="54" xfId="0" applyNumberFormat="1" applyFont="1" applyBorder="1" applyAlignment="1" applyProtection="1">
      <alignment horizontal="center" vertical="center" wrapText="1"/>
      <protection locked="0"/>
    </xf>
    <xf numFmtId="179" fontId="2" fillId="2" borderId="2" xfId="0" applyNumberFormat="1" applyFont="1" applyFill="1" applyBorder="1" applyAlignment="1">
      <alignment horizontal="center" vertical="center" wrapText="1"/>
    </xf>
    <xf numFmtId="179" fontId="2" fillId="2" borderId="0" xfId="0" applyNumberFormat="1" applyFont="1" applyFill="1" applyAlignment="1">
      <alignment horizontal="center" vertical="center" wrapText="1"/>
    </xf>
    <xf numFmtId="179" fontId="2" fillId="2" borderId="9" xfId="0" applyNumberFormat="1" applyFont="1" applyFill="1" applyBorder="1" applyAlignment="1">
      <alignment horizontal="center"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5" fillId="2" borderId="19" xfId="0" applyFont="1" applyFill="1" applyBorder="1" applyAlignment="1">
      <alignment horizontal="center" vertical="center"/>
    </xf>
    <xf numFmtId="0" fontId="5" fillId="2" borderId="1" xfId="0" applyFont="1" applyFill="1" applyBorder="1" applyAlignment="1">
      <alignment horizontal="center" vertical="center"/>
    </xf>
    <xf numFmtId="0" fontId="31"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9" fillId="2" borderId="36" xfId="0" applyFont="1" applyFill="1" applyBorder="1" applyAlignment="1">
      <alignment horizontal="center" vertical="center" textRotation="255" wrapText="1" shrinkToFit="1"/>
    </xf>
    <xf numFmtId="0" fontId="9" fillId="2" borderId="20" xfId="0" applyFont="1" applyFill="1" applyBorder="1" applyAlignment="1">
      <alignment horizontal="center" vertical="center" textRotation="255" shrinkToFit="1"/>
    </xf>
    <xf numFmtId="0" fontId="8" fillId="0" borderId="38"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0" borderId="39" xfId="0" applyFont="1" applyBorder="1" applyAlignment="1" applyProtection="1">
      <alignment horizontal="left" vertical="center" wrapText="1"/>
      <protection locked="0"/>
    </xf>
    <xf numFmtId="0" fontId="8" fillId="0" borderId="40"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4" borderId="42" xfId="0" applyFont="1" applyFill="1" applyBorder="1" applyAlignment="1" applyProtection="1">
      <alignment horizontal="center" vertical="center" wrapText="1"/>
      <protection locked="0"/>
    </xf>
    <xf numFmtId="0" fontId="8" fillId="4" borderId="27" xfId="0" applyFont="1" applyFill="1" applyBorder="1" applyAlignment="1" applyProtection="1">
      <alignment horizontal="center" vertical="center"/>
      <protection locked="0"/>
    </xf>
    <xf numFmtId="0" fontId="8" fillId="0" borderId="22"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9" fillId="2" borderId="28" xfId="0" applyFont="1" applyFill="1" applyBorder="1" applyAlignment="1">
      <alignment horizontal="center" vertical="center" textRotation="255" wrapText="1" shrinkToFit="1"/>
    </xf>
    <xf numFmtId="0" fontId="8" fillId="4" borderId="30" xfId="0" applyFont="1" applyFill="1" applyBorder="1" applyAlignment="1" applyProtection="1">
      <alignment horizontal="center" vertical="center" wrapText="1"/>
      <protection locked="0"/>
    </xf>
    <xf numFmtId="0" fontId="2" fillId="2" borderId="28" xfId="0" applyFont="1" applyFill="1" applyBorder="1" applyAlignment="1">
      <alignment horizontal="center" vertical="center" textRotation="255" shrinkToFit="1"/>
    </xf>
    <xf numFmtId="0" fontId="2" fillId="2" borderId="35" xfId="0" applyFont="1" applyFill="1" applyBorder="1" applyAlignment="1">
      <alignment horizontal="center" vertical="center" textRotation="255" shrinkToFit="1"/>
    </xf>
    <xf numFmtId="0" fontId="8" fillId="2" borderId="30" xfId="0" applyFont="1" applyFill="1" applyBorder="1" applyAlignment="1">
      <alignment horizontal="center" vertical="center" wrapText="1"/>
    </xf>
    <xf numFmtId="0" fontId="8" fillId="2" borderId="30" xfId="0" applyFont="1" applyFill="1" applyBorder="1" applyAlignment="1">
      <alignment horizontal="center" vertical="center"/>
    </xf>
    <xf numFmtId="0" fontId="8" fillId="2" borderId="69" xfId="0" applyFont="1" applyFill="1" applyBorder="1" applyAlignment="1">
      <alignment horizontal="center" vertical="center" wrapText="1" justifyLastLine="1"/>
    </xf>
    <xf numFmtId="0" fontId="8" fillId="2" borderId="21" xfId="0" applyFont="1" applyFill="1" applyBorder="1" applyAlignment="1">
      <alignment horizontal="center" vertical="center" wrapText="1" justifyLastLine="1"/>
    </xf>
    <xf numFmtId="0" fontId="30" fillId="0" borderId="0" xfId="0" applyFont="1" applyAlignment="1">
      <alignment horizontal="left" vertical="center" wrapText="1"/>
    </xf>
    <xf numFmtId="0" fontId="2" fillId="2" borderId="57" xfId="0" applyFont="1" applyFill="1" applyBorder="1" applyAlignment="1">
      <alignment horizontal="distributed" vertical="center" justifyLastLine="1"/>
    </xf>
    <xf numFmtId="0" fontId="2" fillId="2" borderId="58" xfId="0" applyFont="1" applyFill="1" applyBorder="1" applyAlignment="1">
      <alignment horizontal="distributed" vertical="center" justifyLastLine="1"/>
    </xf>
    <xf numFmtId="0" fontId="24" fillId="5" borderId="50" xfId="0" applyFont="1" applyFill="1" applyBorder="1" applyAlignment="1">
      <alignment horizontal="left" vertical="center" wrapText="1"/>
    </xf>
    <xf numFmtId="0" fontId="24" fillId="5" borderId="0" xfId="0" applyFont="1" applyFill="1" applyAlignment="1">
      <alignment horizontal="left" vertical="center" wrapText="1"/>
    </xf>
    <xf numFmtId="0" fontId="12" fillId="0" borderId="0" xfId="0" applyFont="1" applyAlignment="1">
      <alignment horizontal="right" vertical="center" wrapText="1"/>
    </xf>
    <xf numFmtId="0" fontId="12" fillId="0" borderId="51" xfId="0" applyFont="1" applyBorder="1" applyAlignment="1">
      <alignment horizontal="right" vertical="center"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8"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28" fillId="0" borderId="25" xfId="0" applyFont="1" applyBorder="1" applyAlignment="1" applyProtection="1">
      <alignment horizontal="left" vertical="center" indent="1"/>
      <protection locked="0"/>
    </xf>
    <xf numFmtId="0" fontId="27" fillId="2" borderId="48"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8" xfId="0" applyFont="1" applyFill="1" applyBorder="1" applyAlignment="1">
      <alignment horizontal="left" vertical="center" wrapText="1"/>
    </xf>
    <xf numFmtId="179" fontId="8" fillId="0" borderId="0" xfId="0" applyNumberFormat="1" applyFont="1" applyAlignment="1" applyProtection="1">
      <alignment horizontal="left" vertical="center" wrapText="1"/>
      <protection locked="0"/>
    </xf>
    <xf numFmtId="182" fontId="8" fillId="2" borderId="41" xfId="0" applyNumberFormat="1" applyFont="1" applyFill="1" applyBorder="1" applyAlignment="1">
      <alignment horizontal="center" vertical="center"/>
    </xf>
    <xf numFmtId="182" fontId="8" fillId="2" borderId="49" xfId="0" applyNumberFormat="1" applyFont="1" applyFill="1" applyBorder="1" applyAlignment="1">
      <alignment horizontal="center" vertical="center"/>
    </xf>
    <xf numFmtId="0" fontId="8" fillId="2" borderId="25"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180" fontId="10" fillId="2" borderId="40" xfId="0" applyNumberFormat="1" applyFont="1" applyFill="1" applyBorder="1" applyAlignment="1">
      <alignment horizontal="center" vertical="center" shrinkToFit="1"/>
    </xf>
    <xf numFmtId="180" fontId="10" fillId="2" borderId="41" xfId="0" applyNumberFormat="1" applyFont="1" applyFill="1" applyBorder="1" applyAlignment="1">
      <alignment horizontal="center" vertical="center" shrinkToFit="1"/>
    </xf>
    <xf numFmtId="180" fontId="10" fillId="2" borderId="24" xfId="0" applyNumberFormat="1" applyFont="1" applyFill="1" applyBorder="1" applyAlignment="1">
      <alignment horizontal="center" vertical="center" shrinkToFit="1"/>
    </xf>
    <xf numFmtId="180" fontId="10" fillId="2" borderId="25" xfId="0" applyNumberFormat="1" applyFont="1" applyFill="1" applyBorder="1" applyAlignment="1">
      <alignment horizontal="center" vertical="center" shrinkToFit="1"/>
    </xf>
    <xf numFmtId="0" fontId="8" fillId="0" borderId="38" xfId="0" applyFont="1" applyBorder="1" applyAlignment="1">
      <alignment horizontal="left" vertical="center" wrapText="1"/>
    </xf>
    <xf numFmtId="0" fontId="8" fillId="0" borderId="60" xfId="0" applyFont="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54" xfId="0" applyFont="1" applyBorder="1" applyAlignment="1">
      <alignment horizontal="left" vertical="center" wrapText="1"/>
    </xf>
    <xf numFmtId="0" fontId="8" fillId="0" borderId="24" xfId="0" applyFont="1" applyBorder="1" applyAlignment="1">
      <alignment horizontal="left" vertical="center" wrapText="1"/>
    </xf>
    <xf numFmtId="0" fontId="8" fillId="0" borderId="26" xfId="0" applyFont="1" applyBorder="1" applyAlignment="1">
      <alignment horizontal="left" vertical="center" wrapText="1"/>
    </xf>
    <xf numFmtId="0" fontId="8" fillId="4" borderId="42" xfId="0" applyFont="1" applyFill="1" applyBorder="1" applyAlignment="1">
      <alignment horizontal="center" vertical="center" wrapText="1"/>
    </xf>
    <xf numFmtId="0" fontId="8" fillId="4" borderId="27" xfId="0" applyFont="1" applyFill="1" applyBorder="1" applyAlignment="1">
      <alignment horizontal="center" vertical="center"/>
    </xf>
    <xf numFmtId="0" fontId="8" fillId="0" borderId="22" xfId="0" applyFont="1" applyBorder="1" applyAlignment="1">
      <alignment horizontal="left" vertical="center" wrapText="1"/>
    </xf>
    <xf numFmtId="0" fontId="8" fillId="0" borderId="59" xfId="0" applyFont="1" applyBorder="1" applyAlignment="1">
      <alignment horizontal="left" vertical="center" wrapText="1"/>
    </xf>
    <xf numFmtId="0" fontId="8" fillId="0" borderId="23" xfId="0" applyFont="1" applyBorder="1" applyAlignment="1">
      <alignment horizontal="left"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8" fillId="4" borderId="30" xfId="0" applyFont="1" applyFill="1" applyBorder="1" applyAlignment="1">
      <alignment horizontal="center" vertical="center" wrapText="1"/>
    </xf>
    <xf numFmtId="0" fontId="2" fillId="0" borderId="40" xfId="0" applyFont="1" applyBorder="1" applyAlignment="1">
      <alignment horizontal="left" vertical="center" wrapText="1"/>
    </xf>
    <xf numFmtId="0" fontId="2" fillId="0" borderId="54"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8" fillId="4" borderId="15" xfId="0" applyFont="1" applyFill="1" applyBorder="1" applyAlignment="1">
      <alignment horizontal="left" vertical="center" wrapText="1"/>
    </xf>
    <xf numFmtId="0" fontId="8" fillId="4" borderId="62" xfId="0" applyFont="1" applyFill="1" applyBorder="1" applyAlignment="1">
      <alignment horizontal="left" vertical="center" wrapText="1"/>
    </xf>
    <xf numFmtId="0" fontId="8" fillId="4" borderId="55" xfId="0" applyFont="1" applyFill="1" applyBorder="1" applyAlignment="1">
      <alignment horizontal="left" vertical="center" wrapText="1" shrinkToFit="1"/>
    </xf>
    <xf numFmtId="0" fontId="8" fillId="4" borderId="56" xfId="0" applyFont="1" applyFill="1" applyBorder="1" applyAlignment="1">
      <alignment horizontal="left" vertical="center" wrapText="1" shrinkToFit="1"/>
    </xf>
    <xf numFmtId="179" fontId="2" fillId="0" borderId="40" xfId="0" applyNumberFormat="1" applyFont="1" applyBorder="1" applyAlignment="1">
      <alignment horizontal="center" vertical="center" wrapText="1"/>
    </xf>
    <xf numFmtId="179" fontId="2" fillId="0" borderId="41" xfId="0" applyNumberFormat="1" applyFont="1" applyBorder="1" applyAlignment="1">
      <alignment horizontal="center" vertical="center" wrapText="1"/>
    </xf>
    <xf numFmtId="179" fontId="2" fillId="0" borderId="54" xfId="0" applyNumberFormat="1" applyFont="1" applyBorder="1" applyAlignment="1">
      <alignment horizontal="center" vertical="center" wrapText="1"/>
    </xf>
    <xf numFmtId="0" fontId="2" fillId="0" borderId="21" xfId="0" applyFont="1" applyBorder="1" applyAlignment="1">
      <alignment horizontal="left" vertical="center" wrapText="1"/>
    </xf>
    <xf numFmtId="179" fontId="2" fillId="0" borderId="24" xfId="0" applyNumberFormat="1" applyFont="1" applyBorder="1" applyAlignment="1">
      <alignment horizontal="center" vertical="center"/>
    </xf>
    <xf numFmtId="179" fontId="2" fillId="0" borderId="25" xfId="0" applyNumberFormat="1" applyFont="1" applyBorder="1" applyAlignment="1">
      <alignment horizontal="center" vertical="center"/>
    </xf>
    <xf numFmtId="179" fontId="2" fillId="0" borderId="26" xfId="0" applyNumberFormat="1" applyFont="1" applyBorder="1" applyAlignment="1">
      <alignment horizontal="center" vertical="center"/>
    </xf>
    <xf numFmtId="179" fontId="25" fillId="0" borderId="24" xfId="0" applyNumberFormat="1" applyFont="1" applyBorder="1" applyAlignment="1">
      <alignment horizontal="center" vertical="center"/>
    </xf>
    <xf numFmtId="179" fontId="25" fillId="0" borderId="25" xfId="0" applyNumberFormat="1" applyFont="1" applyBorder="1" applyAlignment="1">
      <alignment horizontal="center" vertical="center"/>
    </xf>
    <xf numFmtId="179" fontId="25" fillId="0" borderId="26" xfId="0" applyNumberFormat="1" applyFont="1" applyBorder="1" applyAlignment="1">
      <alignment horizontal="center" vertical="center"/>
    </xf>
    <xf numFmtId="179" fontId="8" fillId="0" borderId="0" xfId="0" applyNumberFormat="1" applyFont="1" applyAlignment="1">
      <alignment horizontal="left" vertical="center" wrapText="1"/>
    </xf>
    <xf numFmtId="0" fontId="2" fillId="0" borderId="0" xfId="0" applyFont="1" applyAlignment="1">
      <alignment horizontal="center" vertical="center"/>
    </xf>
    <xf numFmtId="0" fontId="2" fillId="0" borderId="25" xfId="0" applyFont="1" applyBorder="1" applyAlignment="1">
      <alignment horizontal="center" vertical="center"/>
    </xf>
    <xf numFmtId="0" fontId="13" fillId="0" borderId="52" xfId="0" applyFont="1" applyBorder="1" applyAlignment="1">
      <alignment horizontal="left" vertical="center" indent="2"/>
    </xf>
    <xf numFmtId="0" fontId="13" fillId="0" borderId="25" xfId="0" applyFont="1" applyBorder="1" applyAlignment="1">
      <alignment horizontal="left" vertical="center" indent="2"/>
    </xf>
    <xf numFmtId="0" fontId="13" fillId="0" borderId="47" xfId="0" applyFont="1" applyBorder="1" applyAlignment="1">
      <alignment horizontal="left" vertical="center" indent="2"/>
    </xf>
    <xf numFmtId="0" fontId="28" fillId="0" borderId="25" xfId="0" applyFont="1" applyBorder="1" applyAlignment="1">
      <alignment horizontal="left" vertical="center" indent="1"/>
    </xf>
    <xf numFmtId="0" fontId="9" fillId="0" borderId="40" xfId="0" applyFont="1" applyBorder="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9" fillId="0" borderId="54"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8" fillId="0" borderId="66" xfId="0" applyNumberFormat="1" applyFont="1" applyBorder="1" applyAlignment="1" applyProtection="1">
      <alignment horizontal="center" vertical="center" wrapText="1"/>
      <protection locked="0"/>
    </xf>
    <xf numFmtId="0" fontId="8" fillId="0" borderId="25" xfId="0" applyNumberFormat="1" applyFont="1" applyBorder="1" applyAlignment="1" applyProtection="1">
      <alignment horizontal="center" vertical="center" wrapText="1"/>
      <protection locked="0"/>
    </xf>
  </cellXfs>
  <cellStyles count="2">
    <cellStyle name="ハイパーリンク" xfId="1" builtinId="8"/>
    <cellStyle name="標準" xfId="0" builtinId="0"/>
  </cellStyles>
  <dxfs count="32">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s>
  <tableStyles count="0" defaultTableStyle="TableStyleMedium2" defaultPivotStyle="PivotStyleLight16"/>
  <colors>
    <mruColors>
      <color rgb="FFCCFFCC"/>
      <color rgb="FF99FF99"/>
      <color rgb="FFFF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2/shokoki_course-jukoshikaku.pdf"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2/shokoki_course-jukoshikaku.pdf" TargetMode="External"/><Relationship Id="rId6" Type="http://schemas.microsoft.com/office/2007/relationships/hdphoto" Target="../media/hdphoto1.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196217</xdr:colOff>
      <xdr:row>0</xdr:row>
      <xdr:rowOff>3810</xdr:rowOff>
    </xdr:from>
    <xdr:to>
      <xdr:col>13</xdr:col>
      <xdr:colOff>151242</xdr:colOff>
      <xdr:row>0</xdr:row>
      <xdr:rowOff>217170</xdr:rowOff>
    </xdr:to>
    <xdr:pic>
      <xdr:nvPicPr>
        <xdr:cNvPr id="7" name="グラフィックス 6" descr="ドキュメント 単色塗りつぶし">
          <a:hlinkClick xmlns:r="http://schemas.openxmlformats.org/officeDocument/2006/relationships" r:id="rId1"/>
          <a:extLst>
            <a:ext uri="{FF2B5EF4-FFF2-40B4-BE49-F238E27FC236}">
              <a16:creationId xmlns:a16="http://schemas.microsoft.com/office/drawing/2014/main" id="{DA738CDA-E9A7-4056-B6B0-2F98D44318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082917" y="3810"/>
          <a:ext cx="214105" cy="213360"/>
        </a:xfrm>
        <a:prstGeom prst="rect">
          <a:avLst/>
        </a:prstGeom>
      </xdr:spPr>
    </xdr:pic>
    <xdr:clientData/>
  </xdr:twoCellAnchor>
  <xdr:twoCellAnchor>
    <xdr:from>
      <xdr:col>6</xdr:col>
      <xdr:colOff>920115</xdr:colOff>
      <xdr:row>16</xdr:row>
      <xdr:rowOff>19050</xdr:rowOff>
    </xdr:from>
    <xdr:to>
      <xdr:col>8</xdr:col>
      <xdr:colOff>182115</xdr:colOff>
      <xdr:row>16</xdr:row>
      <xdr:rowOff>217170</xdr:rowOff>
    </xdr:to>
    <xdr:sp macro="" textlink="">
      <xdr:nvSpPr>
        <xdr:cNvPr id="9" name="テキスト ボックス 8">
          <a:extLst>
            <a:ext uri="{FF2B5EF4-FFF2-40B4-BE49-F238E27FC236}">
              <a16:creationId xmlns:a16="http://schemas.microsoft.com/office/drawing/2014/main" id="{D6675DD1-CD60-4BDA-A9EF-527D629E91BF}"/>
            </a:ext>
          </a:extLst>
        </xdr:cNvPr>
        <xdr:cNvSpPr txBox="1"/>
      </xdr:nvSpPr>
      <xdr:spPr>
        <a:xfrm>
          <a:off x="5349240" y="3886200"/>
          <a:ext cx="154800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159357</xdr:colOff>
      <xdr:row>0</xdr:row>
      <xdr:rowOff>39341</xdr:rowOff>
    </xdr:from>
    <xdr:to>
      <xdr:col>16</xdr:col>
      <xdr:colOff>1988</xdr:colOff>
      <xdr:row>0</xdr:row>
      <xdr:rowOff>215347</xdr:rowOff>
    </xdr:to>
    <xdr:sp macro="" textlink="">
      <xdr:nvSpPr>
        <xdr:cNvPr id="20" name="テキスト ボックス 19">
          <a:extLst>
            <a:ext uri="{FF2B5EF4-FFF2-40B4-BE49-F238E27FC236}">
              <a16:creationId xmlns:a16="http://schemas.microsoft.com/office/drawing/2014/main" id="{A2517861-A565-4D1D-90B1-338D3BC12FAC}"/>
            </a:ext>
          </a:extLst>
        </xdr:cNvPr>
        <xdr:cNvSpPr txBox="1"/>
      </xdr:nvSpPr>
      <xdr:spPr>
        <a:xfrm>
          <a:off x="830513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18</xdr:col>
      <xdr:colOff>1507435</xdr:colOff>
      <xdr:row>3</xdr:row>
      <xdr:rowOff>166483</xdr:rowOff>
    </xdr:to>
    <xdr:grpSp>
      <xdr:nvGrpSpPr>
        <xdr:cNvPr id="8" name="グループ化 7">
          <a:extLst>
            <a:ext uri="{FF2B5EF4-FFF2-40B4-BE49-F238E27FC236}">
              <a16:creationId xmlns:a16="http://schemas.microsoft.com/office/drawing/2014/main" id="{9B1B3DFE-5FD0-CBB3-99B6-AC35FB91549F}"/>
            </a:ext>
          </a:extLst>
        </xdr:cNvPr>
        <xdr:cNvGrpSpPr/>
      </xdr:nvGrpSpPr>
      <xdr:grpSpPr>
        <a:xfrm>
          <a:off x="9616853" y="121342"/>
          <a:ext cx="1941362" cy="738561"/>
          <a:chOff x="9699157" y="750311"/>
          <a:chExt cx="1939693" cy="737056"/>
        </a:xfrm>
      </xdr:grpSpPr>
      <xdr:sp macro="" textlink="">
        <xdr:nvSpPr>
          <xdr:cNvPr id="8203" name="Text Box 11">
            <a:extLst>
              <a:ext uri="{FF2B5EF4-FFF2-40B4-BE49-F238E27FC236}">
                <a16:creationId xmlns:a16="http://schemas.microsoft.com/office/drawing/2014/main" id="{C6EFF862-7931-5B4E-C8F8-73E61041ABC5}"/>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3" name="正方形/長方形 2">
            <a:extLst>
              <a:ext uri="{FF2B5EF4-FFF2-40B4-BE49-F238E27FC236}">
                <a16:creationId xmlns:a16="http://schemas.microsoft.com/office/drawing/2014/main" id="{101D81B7-D3A3-F75F-8A01-C30EA5290816}"/>
              </a:ext>
            </a:extLst>
          </xdr:cNvPr>
          <xdr:cNvSpPr/>
        </xdr:nvSpPr>
        <xdr:spPr>
          <a:xfrm>
            <a:off x="9785992" y="1040468"/>
            <a:ext cx="323501" cy="142858"/>
          </a:xfrm>
          <a:prstGeom prst="rect">
            <a:avLst/>
          </a:prstGeom>
          <a:solidFill>
            <a:srgbClr val="CC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1B67D61E-1629-43BD-9A10-EA492A746322}"/>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69803FD2-8F6B-43BC-AFC4-B1B2809DCAB4}"/>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203837</xdr:colOff>
      <xdr:row>0</xdr:row>
      <xdr:rowOff>3810</xdr:rowOff>
    </xdr:from>
    <xdr:to>
      <xdr:col>13</xdr:col>
      <xdr:colOff>158862</xdr:colOff>
      <xdr:row>0</xdr:row>
      <xdr:rowOff>217170</xdr:rowOff>
    </xdr:to>
    <xdr:pic>
      <xdr:nvPicPr>
        <xdr:cNvPr id="2" name="グラフィックス 1" descr="ドキュメント 単色塗りつぶし">
          <a:hlinkClick xmlns:r="http://schemas.openxmlformats.org/officeDocument/2006/relationships" r:id="rId1"/>
          <a:extLst>
            <a:ext uri="{FF2B5EF4-FFF2-40B4-BE49-F238E27FC236}">
              <a16:creationId xmlns:a16="http://schemas.microsoft.com/office/drawing/2014/main" id="{C3F79CDE-225F-49EF-9D1F-5189205090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090537" y="3810"/>
          <a:ext cx="214105" cy="213360"/>
        </a:xfrm>
        <a:prstGeom prst="rect">
          <a:avLst/>
        </a:prstGeom>
      </xdr:spPr>
    </xdr:pic>
    <xdr:clientData/>
  </xdr:twoCellAnchor>
  <xdr:twoCellAnchor>
    <xdr:from>
      <xdr:col>6</xdr:col>
      <xdr:colOff>920115</xdr:colOff>
      <xdr:row>16</xdr:row>
      <xdr:rowOff>19050</xdr:rowOff>
    </xdr:from>
    <xdr:to>
      <xdr:col>8</xdr:col>
      <xdr:colOff>182115</xdr:colOff>
      <xdr:row>16</xdr:row>
      <xdr:rowOff>217170</xdr:rowOff>
    </xdr:to>
    <xdr:sp macro="" textlink="">
      <xdr:nvSpPr>
        <xdr:cNvPr id="3" name="テキスト ボックス 2">
          <a:extLst>
            <a:ext uri="{FF2B5EF4-FFF2-40B4-BE49-F238E27FC236}">
              <a16:creationId xmlns:a16="http://schemas.microsoft.com/office/drawing/2014/main" id="{2A58B0C4-D744-43D9-808A-5047C2A46579}"/>
            </a:ext>
          </a:extLst>
        </xdr:cNvPr>
        <xdr:cNvSpPr txBox="1"/>
      </xdr:nvSpPr>
      <xdr:spPr>
        <a:xfrm>
          <a:off x="5377815" y="3783330"/>
          <a:ext cx="154038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159357</xdr:colOff>
      <xdr:row>0</xdr:row>
      <xdr:rowOff>39341</xdr:rowOff>
    </xdr:from>
    <xdr:to>
      <xdr:col>16</xdr:col>
      <xdr:colOff>1988</xdr:colOff>
      <xdr:row>0</xdr:row>
      <xdr:rowOff>215347</xdr:rowOff>
    </xdr:to>
    <xdr:sp macro="" textlink="">
      <xdr:nvSpPr>
        <xdr:cNvPr id="4" name="テキスト ボックス 3">
          <a:extLst>
            <a:ext uri="{FF2B5EF4-FFF2-40B4-BE49-F238E27FC236}">
              <a16:creationId xmlns:a16="http://schemas.microsoft.com/office/drawing/2014/main" id="{0B19441E-F265-4BC8-B07E-97C2285DE464}"/>
            </a:ext>
          </a:extLst>
        </xdr:cNvPr>
        <xdr:cNvSpPr txBox="1"/>
      </xdr:nvSpPr>
      <xdr:spPr>
        <a:xfrm>
          <a:off x="830513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18</xdr:col>
      <xdr:colOff>684475</xdr:colOff>
      <xdr:row>3</xdr:row>
      <xdr:rowOff>166483</xdr:rowOff>
    </xdr:to>
    <xdr:grpSp>
      <xdr:nvGrpSpPr>
        <xdr:cNvPr id="5" name="グループ化 4">
          <a:extLst>
            <a:ext uri="{FF2B5EF4-FFF2-40B4-BE49-F238E27FC236}">
              <a16:creationId xmlns:a16="http://schemas.microsoft.com/office/drawing/2014/main" id="{00A20560-EBF8-4ADB-AFD3-FEBF5DC78226}"/>
            </a:ext>
          </a:extLst>
        </xdr:cNvPr>
        <xdr:cNvGrpSpPr/>
      </xdr:nvGrpSpPr>
      <xdr:grpSpPr>
        <a:xfrm>
          <a:off x="9616853" y="121342"/>
          <a:ext cx="1941362" cy="738561"/>
          <a:chOff x="9699157" y="750311"/>
          <a:chExt cx="1939693" cy="737056"/>
        </a:xfrm>
      </xdr:grpSpPr>
      <xdr:sp macro="" textlink="">
        <xdr:nvSpPr>
          <xdr:cNvPr id="6" name="Text Box 11">
            <a:extLst>
              <a:ext uri="{FF2B5EF4-FFF2-40B4-BE49-F238E27FC236}">
                <a16:creationId xmlns:a16="http://schemas.microsoft.com/office/drawing/2014/main" id="{4EC1CF84-5A40-49CF-3104-8463F6E2E620}"/>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7" name="正方形/長方形 6">
            <a:extLst>
              <a:ext uri="{FF2B5EF4-FFF2-40B4-BE49-F238E27FC236}">
                <a16:creationId xmlns:a16="http://schemas.microsoft.com/office/drawing/2014/main" id="{105F79B7-3BE4-6F5E-42F8-0D63101B689E}"/>
              </a:ext>
            </a:extLst>
          </xdr:cNvPr>
          <xdr:cNvSpPr/>
        </xdr:nvSpPr>
        <xdr:spPr>
          <a:xfrm>
            <a:off x="9785992" y="1040468"/>
            <a:ext cx="323501" cy="142858"/>
          </a:xfrm>
          <a:prstGeom prst="rect">
            <a:avLst/>
          </a:prstGeom>
          <a:solidFill>
            <a:srgbClr val="CC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5C8FE3D-E1A5-1AE2-2B9E-83928659B14A}"/>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A18A55D-D430-185C-2358-AF437E618DCA}"/>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7</xdr:col>
      <xdr:colOff>746759</xdr:colOff>
      <xdr:row>34</xdr:row>
      <xdr:rowOff>304801</xdr:rowOff>
    </xdr:from>
    <xdr:to>
      <xdr:col>10</xdr:col>
      <xdr:colOff>27939</xdr:colOff>
      <xdr:row>38</xdr:row>
      <xdr:rowOff>255271</xdr:rowOff>
    </xdr:to>
    <xdr:pic>
      <xdr:nvPicPr>
        <xdr:cNvPr id="11" name="図 10" descr="テキスト が含まれている画像&#10;&#10;自動的に生成された説明">
          <a:extLst>
            <a:ext uri="{FF2B5EF4-FFF2-40B4-BE49-F238E27FC236}">
              <a16:creationId xmlns:a16="http://schemas.microsoft.com/office/drawing/2014/main" id="{33738904-7B1C-4B10-BB4F-D1660D33471F}"/>
            </a:ext>
          </a:extLst>
        </xdr:cNvPr>
        <xdr:cNvPicPr>
          <a:picLocks noChangeAspect="1"/>
        </xdr:cNvPicPr>
      </xdr:nvPicPr>
      <xdr:blipFill>
        <a:blip xmlns:r="http://schemas.openxmlformats.org/officeDocument/2006/relationships" r:embed="rId4" cstate="print">
          <a:alphaModFix amt="50000"/>
          <a:extLst>
            <a:ext uri="{28A0092B-C50C-407E-A947-70E740481C1C}">
              <a14:useLocalDpi xmlns:a14="http://schemas.microsoft.com/office/drawing/2010/main" val="0"/>
            </a:ext>
          </a:extLst>
        </a:blip>
        <a:stretch>
          <a:fillRect/>
        </a:stretch>
      </xdr:blipFill>
      <xdr:spPr>
        <a:xfrm rot="21432523">
          <a:off x="6172199" y="9601201"/>
          <a:ext cx="1247140" cy="1162050"/>
        </a:xfrm>
        <a:prstGeom prst="rect">
          <a:avLst/>
        </a:prstGeom>
      </xdr:spPr>
    </xdr:pic>
    <xdr:clientData/>
  </xdr:twoCellAnchor>
  <xdr:twoCellAnchor editAs="oneCell">
    <xdr:from>
      <xdr:col>9</xdr:col>
      <xdr:colOff>220981</xdr:colOff>
      <xdr:row>35</xdr:row>
      <xdr:rowOff>193200</xdr:rowOff>
    </xdr:from>
    <xdr:to>
      <xdr:col>13</xdr:col>
      <xdr:colOff>60961</xdr:colOff>
      <xdr:row>38</xdr:row>
      <xdr:rowOff>226695</xdr:rowOff>
    </xdr:to>
    <xdr:pic>
      <xdr:nvPicPr>
        <xdr:cNvPr id="12" name="図 11" descr="暗い, テーブル, オレンジ, 持つ が含まれている画像&#10;&#10;自動的に生成された説明">
          <a:extLst>
            <a:ext uri="{FF2B5EF4-FFF2-40B4-BE49-F238E27FC236}">
              <a16:creationId xmlns:a16="http://schemas.microsoft.com/office/drawing/2014/main" id="{91F54B9D-D1D4-4C07-8C5C-3057A9F07C74}"/>
            </a:ext>
          </a:extLst>
        </xdr:cNvPr>
        <xdr:cNvPicPr>
          <a:picLocks noChangeAspect="1"/>
        </xdr:cNvPicPr>
      </xdr:nvPicPr>
      <xdr:blipFill>
        <a:blip xmlns:r="http://schemas.openxmlformats.org/officeDocument/2006/relationships" r:embed="rId5" cstate="print">
          <a:alphaModFix amt="70000"/>
          <a:extLst>
            <a:ext uri="{BEBA8EAE-BF5A-486C-A8C5-ECC9F3942E4B}">
              <a14:imgProps xmlns:a14="http://schemas.microsoft.com/office/drawing/2010/main">
                <a14:imgLayer r:embed="rId6">
                  <a14:imgEffect>
                    <a14:backgroundRemoval t="9294" b="97770" l="10000" r="100000"/>
                  </a14:imgEffect>
                </a14:imgLayer>
              </a14:imgProps>
            </a:ext>
            <a:ext uri="{28A0092B-C50C-407E-A947-70E740481C1C}">
              <a14:useLocalDpi xmlns:a14="http://schemas.microsoft.com/office/drawing/2010/main" val="0"/>
            </a:ext>
          </a:extLst>
        </a:blip>
        <a:stretch>
          <a:fillRect/>
        </a:stretch>
      </xdr:blipFill>
      <xdr:spPr>
        <a:xfrm>
          <a:off x="7200901" y="9832500"/>
          <a:ext cx="1005840" cy="902175"/>
        </a:xfrm>
        <a:prstGeom prst="rect">
          <a:avLst/>
        </a:prstGeom>
      </xdr:spPr>
    </xdr:pic>
    <xdr:clientData/>
  </xdr:twoCellAnchor>
  <xdr:twoCellAnchor>
    <xdr:from>
      <xdr:col>8</xdr:col>
      <xdr:colOff>205740</xdr:colOff>
      <xdr:row>36</xdr:row>
      <xdr:rowOff>144780</xdr:rowOff>
    </xdr:from>
    <xdr:to>
      <xdr:col>11</xdr:col>
      <xdr:colOff>19050</xdr:colOff>
      <xdr:row>37</xdr:row>
      <xdr:rowOff>287020</xdr:rowOff>
    </xdr:to>
    <xdr:sp macro="" textlink="">
      <xdr:nvSpPr>
        <xdr:cNvPr id="13" name="テキスト ボックス 1">
          <a:extLst>
            <a:ext uri="{FF2B5EF4-FFF2-40B4-BE49-F238E27FC236}">
              <a16:creationId xmlns:a16="http://schemas.microsoft.com/office/drawing/2014/main" id="{A1804545-CF8C-41B9-9AEC-28277AAC786E}"/>
            </a:ext>
          </a:extLst>
        </xdr:cNvPr>
        <xdr:cNvSpPr txBox="1"/>
      </xdr:nvSpPr>
      <xdr:spPr>
        <a:xfrm>
          <a:off x="6941820" y="10073640"/>
          <a:ext cx="727710" cy="431800"/>
        </a:xfrm>
        <a:prstGeom prst="rect">
          <a:avLst/>
        </a:prstGeom>
        <a:solidFill>
          <a:srgbClr val="FFFFFF">
            <a:alpha val="38039"/>
          </a:srgbClr>
        </a:solidFill>
        <a:ln w="6350">
          <a:solidFill>
            <a:prstClr val="black"/>
          </a:solidFill>
        </a:ln>
      </xdr:spPr>
      <xdr:txBody>
        <a:bodyPr rot="0" spcFirstLastPara="0" vert="horz" wrap="square" lIns="0" tIns="0" rIns="0" bIns="0" numCol="1" spcCol="0" rtlCol="0" fromWordArt="0" anchor="ctr" anchorCtr="0" forceAA="0" compatLnSpc="1">
          <a:prstTxWarp prst="textNoShape">
            <a:avLst/>
          </a:prstTxWarp>
          <a:noAutofit/>
        </a:bodyPr>
        <a:lstStyle/>
        <a:p>
          <a:pPr algn="ctr">
            <a:lnSpc>
              <a:spcPts val="1400"/>
            </a:lnSpc>
          </a:pPr>
          <a:r>
            <a:rPr lang="ja-JP" sz="1400" kern="100">
              <a:effectLst/>
              <a:latin typeface="Century" panose="02040604050505020304" pitchFamily="18" charset="0"/>
              <a:ea typeface="ＭＳ Ｐゴシック" panose="020B0600070205080204"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15240</xdr:colOff>
      <xdr:row>0</xdr:row>
      <xdr:rowOff>129540</xdr:rowOff>
    </xdr:from>
    <xdr:to>
      <xdr:col>6</xdr:col>
      <xdr:colOff>749300</xdr:colOff>
      <xdr:row>1</xdr:row>
      <xdr:rowOff>373380</xdr:rowOff>
    </xdr:to>
    <xdr:sp macro="" textlink="">
      <xdr:nvSpPr>
        <xdr:cNvPr id="14" name="吹き出し: 折線 13">
          <a:extLst>
            <a:ext uri="{FF2B5EF4-FFF2-40B4-BE49-F238E27FC236}">
              <a16:creationId xmlns:a16="http://schemas.microsoft.com/office/drawing/2014/main" id="{80CF7B67-357C-AD9E-A275-7CE79E273F86}"/>
            </a:ext>
          </a:extLst>
        </xdr:cNvPr>
        <xdr:cNvSpPr/>
      </xdr:nvSpPr>
      <xdr:spPr>
        <a:xfrm>
          <a:off x="3390900" y="129540"/>
          <a:ext cx="1816100" cy="472440"/>
        </a:xfrm>
        <a:prstGeom prst="borderCallout2">
          <a:avLst>
            <a:gd name="adj1" fmla="val 54592"/>
            <a:gd name="adj2" fmla="val -1340"/>
            <a:gd name="adj3" fmla="val 54592"/>
            <a:gd name="adj4" fmla="val -14336"/>
            <a:gd name="adj5" fmla="val 65581"/>
            <a:gd name="adj6" fmla="val -493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「早見表」を確認して、受講区分を選択してください。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822960</xdr:colOff>
      <xdr:row>0</xdr:row>
      <xdr:rowOff>175260</xdr:rowOff>
    </xdr:from>
    <xdr:to>
      <xdr:col>4</xdr:col>
      <xdr:colOff>30480</xdr:colOff>
      <xdr:row>2</xdr:row>
      <xdr:rowOff>45720</xdr:rowOff>
    </xdr:to>
    <xdr:sp macro="" textlink="">
      <xdr:nvSpPr>
        <xdr:cNvPr id="15" name="正方形/長方形 14">
          <a:extLst>
            <a:ext uri="{FF2B5EF4-FFF2-40B4-BE49-F238E27FC236}">
              <a16:creationId xmlns:a16="http://schemas.microsoft.com/office/drawing/2014/main" id="{6C367B4F-1500-4458-F323-2167CDAA0C02}"/>
            </a:ext>
          </a:extLst>
        </xdr:cNvPr>
        <xdr:cNvSpPr/>
      </xdr:nvSpPr>
      <xdr:spPr>
        <a:xfrm>
          <a:off x="1341120" y="175260"/>
          <a:ext cx="1287780" cy="48006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754380</xdr:colOff>
      <xdr:row>0</xdr:row>
      <xdr:rowOff>167640</xdr:rowOff>
    </xdr:from>
    <xdr:to>
      <xdr:col>11</xdr:col>
      <xdr:colOff>120650</xdr:colOff>
      <xdr:row>3</xdr:row>
      <xdr:rowOff>235585</xdr:rowOff>
    </xdr:to>
    <xdr:sp macro="" textlink="">
      <xdr:nvSpPr>
        <xdr:cNvPr id="16" name="吹き出し: 折線 15">
          <a:extLst>
            <a:ext uri="{FF2B5EF4-FFF2-40B4-BE49-F238E27FC236}">
              <a16:creationId xmlns:a16="http://schemas.microsoft.com/office/drawing/2014/main" id="{D406FFF0-5269-15DF-8AC1-DD50EF4CB677}"/>
            </a:ext>
          </a:extLst>
        </xdr:cNvPr>
        <xdr:cNvSpPr/>
      </xdr:nvSpPr>
      <xdr:spPr>
        <a:xfrm flipH="1">
          <a:off x="6179820" y="167640"/>
          <a:ext cx="1591310" cy="761365"/>
        </a:xfrm>
        <a:prstGeom prst="borderCallout2">
          <a:avLst>
            <a:gd name="adj1" fmla="val 18749"/>
            <a:gd name="adj2" fmla="val -884"/>
            <a:gd name="adj3" fmla="val 18750"/>
            <a:gd name="adj4" fmla="val -16667"/>
            <a:gd name="adj5" fmla="val 26226"/>
            <a:gd name="adj6" fmla="val -597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実務経験年数１年を加えて適応する学科の場合は「✔」を選択してください。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13</xdr:col>
      <xdr:colOff>358140</xdr:colOff>
      <xdr:row>0</xdr:row>
      <xdr:rowOff>167640</xdr:rowOff>
    </xdr:from>
    <xdr:to>
      <xdr:col>15</xdr:col>
      <xdr:colOff>68580</xdr:colOff>
      <xdr:row>2</xdr:row>
      <xdr:rowOff>38100</xdr:rowOff>
    </xdr:to>
    <xdr:sp macro="" textlink="">
      <xdr:nvSpPr>
        <xdr:cNvPr id="17" name="正方形/長方形 16">
          <a:extLst>
            <a:ext uri="{FF2B5EF4-FFF2-40B4-BE49-F238E27FC236}">
              <a16:creationId xmlns:a16="http://schemas.microsoft.com/office/drawing/2014/main" id="{920FDCBF-8B31-C670-BA21-2BAEA62B0BCB}"/>
            </a:ext>
          </a:extLst>
        </xdr:cNvPr>
        <xdr:cNvSpPr/>
      </xdr:nvSpPr>
      <xdr:spPr>
        <a:xfrm>
          <a:off x="8503920" y="167640"/>
          <a:ext cx="944880" cy="48006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121920</xdr:colOff>
      <xdr:row>12</xdr:row>
      <xdr:rowOff>160020</xdr:rowOff>
    </xdr:from>
    <xdr:to>
      <xdr:col>5</xdr:col>
      <xdr:colOff>783590</xdr:colOff>
      <xdr:row>16</xdr:row>
      <xdr:rowOff>55880</xdr:rowOff>
    </xdr:to>
    <xdr:sp macro="" textlink="">
      <xdr:nvSpPr>
        <xdr:cNvPr id="18" name="吹き出し: 線 17">
          <a:extLst>
            <a:ext uri="{FF2B5EF4-FFF2-40B4-BE49-F238E27FC236}">
              <a16:creationId xmlns:a16="http://schemas.microsoft.com/office/drawing/2014/main" id="{A0A215C8-40DC-DD65-F578-9DF9DBA5F2B3}"/>
            </a:ext>
          </a:extLst>
        </xdr:cNvPr>
        <xdr:cNvSpPr/>
      </xdr:nvSpPr>
      <xdr:spPr>
        <a:xfrm flipH="1">
          <a:off x="2720340" y="2956560"/>
          <a:ext cx="1438910" cy="863600"/>
        </a:xfrm>
        <a:prstGeom prst="borderCallout1">
          <a:avLst>
            <a:gd name="adj1" fmla="val 99262"/>
            <a:gd name="adj2" fmla="val 50591"/>
            <a:gd name="adj3" fmla="val 195714"/>
            <a:gd name="adj4" fmla="val 61701"/>
          </a:avLst>
        </a:prstGeom>
        <a:solidFill>
          <a:srgbClr val="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【昇降機】か【遊戯】か【行政】を選択し、該当機種等をリストから選択してください。</a:t>
          </a:r>
          <a:endParaRPr lang="ja-JP" sz="1050" kern="100">
            <a:effectLst/>
            <a:ea typeface="ＭＳ 明朝" panose="02020609040205080304" pitchFamily="17" charset="-128"/>
            <a:cs typeface="Times New Roman" panose="02020603050405020304" pitchFamily="18" charset="0"/>
          </a:endParaRPr>
        </a:p>
        <a:p>
          <a:pPr algn="l">
            <a:lnSpc>
              <a:spcPts val="1400"/>
            </a:lnSpc>
          </a:pPr>
          <a:r>
            <a:rPr lang="en-US" sz="105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7</xdr:col>
      <xdr:colOff>99060</xdr:colOff>
      <xdr:row>12</xdr:row>
      <xdr:rowOff>160020</xdr:rowOff>
    </xdr:from>
    <xdr:to>
      <xdr:col>8</xdr:col>
      <xdr:colOff>227330</xdr:colOff>
      <xdr:row>15</xdr:row>
      <xdr:rowOff>273050</xdr:rowOff>
    </xdr:to>
    <xdr:sp macro="" textlink="">
      <xdr:nvSpPr>
        <xdr:cNvPr id="19" name="吹き出し: 線 18">
          <a:extLst>
            <a:ext uri="{FF2B5EF4-FFF2-40B4-BE49-F238E27FC236}">
              <a16:creationId xmlns:a16="http://schemas.microsoft.com/office/drawing/2014/main" id="{2EBD1477-AEAF-DEEE-1BEB-90288EA755A2}"/>
            </a:ext>
          </a:extLst>
        </xdr:cNvPr>
        <xdr:cNvSpPr/>
      </xdr:nvSpPr>
      <xdr:spPr>
        <a:xfrm flipH="1">
          <a:off x="5524500" y="2956560"/>
          <a:ext cx="1438910" cy="676910"/>
        </a:xfrm>
        <a:prstGeom prst="borderCallout1">
          <a:avLst>
            <a:gd name="adj1" fmla="val 99262"/>
            <a:gd name="adj2" fmla="val 50591"/>
            <a:gd name="adj3" fmla="val 242425"/>
            <a:gd name="adj4" fmla="val 68291"/>
          </a:avLst>
        </a:prstGeom>
        <a:solidFill>
          <a:srgbClr val="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実務内容リストから行っている実務内容を選択してください。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11</xdr:col>
      <xdr:colOff>68580</xdr:colOff>
      <xdr:row>23</xdr:row>
      <xdr:rowOff>83820</xdr:rowOff>
    </xdr:from>
    <xdr:to>
      <xdr:col>14</xdr:col>
      <xdr:colOff>410210</xdr:colOff>
      <xdr:row>28</xdr:row>
      <xdr:rowOff>113030</xdr:rowOff>
    </xdr:to>
    <xdr:sp macro="" textlink="">
      <xdr:nvSpPr>
        <xdr:cNvPr id="20" name="吹き出し: 折線 19">
          <a:extLst>
            <a:ext uri="{FF2B5EF4-FFF2-40B4-BE49-F238E27FC236}">
              <a16:creationId xmlns:a16="http://schemas.microsoft.com/office/drawing/2014/main" id="{FCA64D84-9E8F-AF8E-FC07-A39771739E66}"/>
            </a:ext>
          </a:extLst>
        </xdr:cNvPr>
        <xdr:cNvSpPr/>
      </xdr:nvSpPr>
      <xdr:spPr>
        <a:xfrm>
          <a:off x="7719060" y="6042660"/>
          <a:ext cx="1309370" cy="1819910"/>
        </a:xfrm>
        <a:prstGeom prst="borderCallout2">
          <a:avLst>
            <a:gd name="adj1" fmla="val 41779"/>
            <a:gd name="adj2" fmla="val -304"/>
            <a:gd name="adj3" fmla="val 42327"/>
            <a:gd name="adj4" fmla="val -30139"/>
            <a:gd name="adj5" fmla="val 118531"/>
            <a:gd name="adj6" fmla="val -4815"/>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実務を行っていた期間を記入してください。</a:t>
          </a:r>
          <a:endParaRPr lang="ja-JP" sz="1050" kern="100">
            <a:effectLst/>
            <a:ea typeface="ＭＳ 明朝" panose="02020609040205080304" pitchFamily="17" charset="-128"/>
            <a:cs typeface="Times New Roman" panose="02020603050405020304" pitchFamily="18" charset="0"/>
          </a:endParaRPr>
        </a:p>
        <a:p>
          <a:pPr algn="l">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最終勤務先で</a:t>
          </a:r>
          <a:r>
            <a:rPr lang="en-US" sz="1000" kern="100">
              <a:solidFill>
                <a:srgbClr val="000000"/>
              </a:solidFill>
              <a:effectLst/>
              <a:ea typeface="ＭＳ Ｐゴシック" panose="020B0600070205080204" pitchFamily="50" charset="-128"/>
              <a:cs typeface="Times New Roman" panose="02020603050405020304" pitchFamily="18" charset="0"/>
            </a:rPr>
            <a:t>8</a:t>
          </a:r>
          <a:r>
            <a:rPr lang="ja-JP" sz="1000" kern="100">
              <a:solidFill>
                <a:srgbClr val="000000"/>
              </a:solidFill>
              <a:effectLst/>
              <a:ea typeface="ＭＳ Ｐゴシック" panose="020B0600070205080204" pitchFamily="50" charset="-128"/>
              <a:cs typeface="Times New Roman" panose="02020603050405020304" pitchFamily="18" charset="0"/>
            </a:rPr>
            <a:t>月</a:t>
          </a:r>
          <a:r>
            <a:rPr lang="en-US" sz="1000" kern="100">
              <a:solidFill>
                <a:srgbClr val="000000"/>
              </a:solidFill>
              <a:effectLst/>
              <a:ea typeface="ＭＳ Ｐゴシック" panose="020B0600070205080204" pitchFamily="50" charset="-128"/>
              <a:cs typeface="Times New Roman" panose="02020603050405020304" pitchFamily="18" charset="0"/>
            </a:rPr>
            <a:t>31</a:t>
          </a:r>
          <a:r>
            <a:rPr lang="ja-JP" sz="1000" kern="100">
              <a:solidFill>
                <a:srgbClr val="000000"/>
              </a:solidFill>
              <a:effectLst/>
              <a:ea typeface="ＭＳ Ｐゴシック" panose="020B0600070205080204" pitchFamily="50" charset="-128"/>
              <a:cs typeface="Times New Roman" panose="02020603050405020304" pitchFamily="18" charset="0"/>
            </a:rPr>
            <a:t>日まで継続して実務に携わる場合は、</a:t>
          </a:r>
          <a:r>
            <a:rPr lang="en-US" sz="1000" u="sng" kern="100">
              <a:solidFill>
                <a:srgbClr val="FF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8</a:t>
          </a:r>
          <a:r>
            <a:rPr lang="ja-JP" sz="1000" u="sng" kern="100">
              <a:solidFill>
                <a:srgbClr val="FF0000"/>
              </a:solidFill>
              <a:effectLst/>
              <a:ea typeface="ＭＳ Ｐゴシック" panose="020B0600070205080204" pitchFamily="50" charset="-128"/>
              <a:cs typeface="Times New Roman" panose="02020603050405020304" pitchFamily="18" charset="0"/>
            </a:rPr>
            <a:t>月</a:t>
          </a:r>
          <a:r>
            <a:rPr lang="en-US" sz="1000" u="sng" kern="100">
              <a:solidFill>
                <a:srgbClr val="FF0000"/>
              </a:solidFill>
              <a:effectLst/>
              <a:ea typeface="ＭＳ Ｐゴシック" panose="020B0600070205080204" pitchFamily="50" charset="-128"/>
              <a:cs typeface="Times New Roman" panose="02020603050405020304" pitchFamily="18" charset="0"/>
            </a:rPr>
            <a:t>31</a:t>
          </a:r>
          <a:r>
            <a:rPr lang="ja-JP" sz="1000" u="sng" kern="100">
              <a:solidFill>
                <a:srgbClr val="FF0000"/>
              </a:solidFill>
              <a:effectLst/>
              <a:ea typeface="ＭＳ Ｐゴシック" panose="020B0600070205080204" pitchFamily="50" charset="-128"/>
              <a:cs typeface="Times New Roman" panose="02020603050405020304" pitchFamily="18" charset="0"/>
            </a:rPr>
            <a:t>日まで算入可能</a:t>
          </a:r>
          <a:r>
            <a:rPr lang="ja-JP" sz="1000" kern="100">
              <a:solidFill>
                <a:srgbClr val="000000"/>
              </a:solidFill>
              <a:effectLst/>
              <a:ea typeface="ＭＳ Ｐゴシック" panose="020B0600070205080204" pitchFamily="50" charset="-128"/>
              <a:cs typeface="Times New Roman" panose="02020603050405020304" pitchFamily="18" charset="0"/>
            </a:rPr>
            <a:t>です。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6</xdr:col>
      <xdr:colOff>906780</xdr:colOff>
      <xdr:row>19</xdr:row>
      <xdr:rowOff>304800</xdr:rowOff>
    </xdr:from>
    <xdr:to>
      <xdr:col>9</xdr:col>
      <xdr:colOff>45720</xdr:colOff>
      <xdr:row>21</xdr:row>
      <xdr:rowOff>68580</xdr:rowOff>
    </xdr:to>
    <xdr:sp macro="" textlink="">
      <xdr:nvSpPr>
        <xdr:cNvPr id="21" name="正方形/長方形 20">
          <a:extLst>
            <a:ext uri="{FF2B5EF4-FFF2-40B4-BE49-F238E27FC236}">
              <a16:creationId xmlns:a16="http://schemas.microsoft.com/office/drawing/2014/main" id="{DE9CE686-2DE4-8C11-53BB-57CBA1FFADDA}"/>
            </a:ext>
          </a:extLst>
        </xdr:cNvPr>
        <xdr:cNvSpPr/>
      </xdr:nvSpPr>
      <xdr:spPr>
        <a:xfrm>
          <a:off x="5364480" y="4831080"/>
          <a:ext cx="1661160" cy="48006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838200</xdr:colOff>
      <xdr:row>21</xdr:row>
      <xdr:rowOff>327660</xdr:rowOff>
    </xdr:from>
    <xdr:to>
      <xdr:col>7</xdr:col>
      <xdr:colOff>227330</xdr:colOff>
      <xdr:row>23</xdr:row>
      <xdr:rowOff>91440</xdr:rowOff>
    </xdr:to>
    <xdr:sp macro="" textlink="">
      <xdr:nvSpPr>
        <xdr:cNvPr id="22" name="吹き出し: 線 21">
          <a:extLst>
            <a:ext uri="{FF2B5EF4-FFF2-40B4-BE49-F238E27FC236}">
              <a16:creationId xmlns:a16="http://schemas.microsoft.com/office/drawing/2014/main" id="{18EB0CB5-72ED-FA5F-892B-B4F54AB3D2B2}"/>
            </a:ext>
          </a:extLst>
        </xdr:cNvPr>
        <xdr:cNvSpPr/>
      </xdr:nvSpPr>
      <xdr:spPr>
        <a:xfrm flipH="1">
          <a:off x="4213860" y="5570220"/>
          <a:ext cx="1438910" cy="480060"/>
        </a:xfrm>
        <a:prstGeom prst="borderCallout1">
          <a:avLst>
            <a:gd name="adj1" fmla="val 3577"/>
            <a:gd name="adj2" fmla="val 47943"/>
            <a:gd name="adj3" fmla="val -70521"/>
            <a:gd name="adj4" fmla="val -36034"/>
          </a:avLst>
        </a:prstGeom>
        <a:solidFill>
          <a:srgbClr val="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月間の作業台数を記入してください。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7</xdr:col>
      <xdr:colOff>510540</xdr:colOff>
      <xdr:row>43</xdr:row>
      <xdr:rowOff>220980</xdr:rowOff>
    </xdr:from>
    <xdr:to>
      <xdr:col>10</xdr:col>
      <xdr:colOff>85725</xdr:colOff>
      <xdr:row>44</xdr:row>
      <xdr:rowOff>261620</xdr:rowOff>
    </xdr:to>
    <xdr:sp macro="" textlink="">
      <xdr:nvSpPr>
        <xdr:cNvPr id="23" name="吹き出し: 折線 22">
          <a:extLst>
            <a:ext uri="{FF2B5EF4-FFF2-40B4-BE49-F238E27FC236}">
              <a16:creationId xmlns:a16="http://schemas.microsoft.com/office/drawing/2014/main" id="{D2F09038-D4AB-804A-9A24-8AEC75B0E4FB}"/>
            </a:ext>
          </a:extLst>
        </xdr:cNvPr>
        <xdr:cNvSpPr/>
      </xdr:nvSpPr>
      <xdr:spPr>
        <a:xfrm>
          <a:off x="5935980" y="12131040"/>
          <a:ext cx="1541145" cy="566420"/>
        </a:xfrm>
        <a:prstGeom prst="borderCallout2">
          <a:avLst>
            <a:gd name="adj1" fmla="val 30007"/>
            <a:gd name="adj2" fmla="val -3389"/>
            <a:gd name="adj3" fmla="val 31258"/>
            <a:gd name="adj4" fmla="val -25457"/>
            <a:gd name="adj5" fmla="val 89986"/>
            <a:gd name="adj6" fmla="val -64796"/>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印刷後、自筆で記入してください。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F085A2-EB9D-4736-8497-6BFB63D95CAE}" name="種別機種" displayName="種別機種" ref="A2:C13" totalsRowShown="0" headerRowDxfId="31" dataDxfId="30" tableBorderDxfId="29">
  <autoFilter ref="A2:C13" xr:uid="{ABF085A2-EB9D-4736-8497-6BFB63D95CAE}"/>
  <tableColumns count="3">
    <tableColumn id="1" xr3:uid="{4D1AB89A-A818-4B67-90CF-0E819267CAE2}" name="【昇降機】" dataDxfId="28"/>
    <tableColumn id="2" xr3:uid="{0391A500-481E-409B-8266-F198F09AA305}" name="【遊戯施設】" dataDxfId="27"/>
    <tableColumn id="3" xr3:uid="{68002EA7-E1FA-47E1-9E93-106A369DA680}" name="【行政】"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D164C2-DD47-42FA-A2D4-B8D18EF7F7BD}" name="内容" displayName="内容" ref="A17:C24" totalsRowShown="0" dataDxfId="25">
  <autoFilter ref="A17:C24" xr:uid="{A7D164C2-DD47-42FA-A2D4-B8D18EF7F7BD}"/>
  <tableColumns count="3">
    <tableColumn id="1" xr3:uid="{14A36986-93D8-4CAF-ACB3-4B888C69E21E}" name="【昇降機】" dataDxfId="24"/>
    <tableColumn id="2" xr3:uid="{7E6B3AAB-A12F-42B0-8738-16A48443D62D}" name="【遊戯施設】" dataDxfId="23"/>
    <tableColumn id="3" xr3:uid="{CBBB6712-F5AD-4572-8866-E8909F3DB78C}" name="【行政】" dataDxfId="2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ec.or.jp/upload/course/course2/shokoki_course-jitsumukeiken_20200528.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eec.or.jp/upload/course/course2/shokoki_course-jitsumukeiken_20200528.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note.com/office_haru/n/n65c2e35f8fa5"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A2FB-BD58-429A-BC2C-82A9690E77DE}">
  <sheetPr>
    <tabColor rgb="FFFF0000"/>
    <pageSetUpPr fitToPage="1"/>
  </sheetPr>
  <dimension ref="B1:Z47"/>
  <sheetViews>
    <sheetView tabSelected="1" view="pageBreakPreview" zoomScaleNormal="100" zoomScaleSheetLayoutView="100" workbookViewId="0">
      <selection activeCell="B1" sqref="B1:O1"/>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5" width="10.19921875" style="1" customWidth="1"/>
    <col min="6" max="6" width="14.1992187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36" customWidth="1"/>
    <col min="19" max="28" width="9" style="1" customWidth="1"/>
    <col min="29" max="29" width="9" style="1"/>
    <col min="30" max="30" width="8.69921875" style="1" customWidth="1"/>
    <col min="31" max="31" width="9" style="1" customWidth="1"/>
    <col min="32" max="16384" width="9" style="1"/>
  </cols>
  <sheetData>
    <row r="1" spans="2:26" ht="18" customHeight="1" thickBot="1" x14ac:dyDescent="0.5">
      <c r="B1" s="204" t="s">
        <v>141</v>
      </c>
      <c r="C1" s="204"/>
      <c r="D1" s="204"/>
      <c r="E1" s="204"/>
      <c r="F1" s="204"/>
      <c r="G1" s="204"/>
      <c r="H1" s="204"/>
      <c r="I1" s="204"/>
      <c r="J1" s="204"/>
      <c r="K1" s="204"/>
      <c r="L1" s="204"/>
      <c r="M1" s="204"/>
      <c r="N1" s="204"/>
      <c r="O1" s="204"/>
      <c r="P1" s="54"/>
      <c r="Q1" s="54"/>
    </row>
    <row r="2" spans="2:26" ht="30" customHeight="1" thickBot="1" x14ac:dyDescent="0.5">
      <c r="B2" s="205" t="s">
        <v>0</v>
      </c>
      <c r="C2" s="206"/>
      <c r="D2" s="109"/>
      <c r="E2" s="207" t="str">
        <f>IFERROR(VLOOKUP(D2,受講区分プルダウン!A4:D14,2,FALSE),"")</f>
        <v/>
      </c>
      <c r="F2" s="208"/>
      <c r="G2" s="208"/>
      <c r="H2" s="209" t="s">
        <v>2</v>
      </c>
      <c r="I2" s="209"/>
      <c r="J2" s="209"/>
      <c r="K2" s="209"/>
      <c r="L2" s="209"/>
      <c r="M2" s="209"/>
      <c r="N2" s="210"/>
      <c r="O2" s="110"/>
      <c r="P2" s="57"/>
      <c r="Q2" s="5"/>
      <c r="R2" s="5"/>
      <c r="S2" s="27"/>
    </row>
    <row r="3" spans="2:26" ht="6.75" customHeight="1" thickBot="1" x14ac:dyDescent="0.5">
      <c r="P3" s="57"/>
    </row>
    <row r="4" spans="2:26" ht="20.100000000000001" customHeight="1" x14ac:dyDescent="0.45">
      <c r="B4" s="211" t="s">
        <v>3</v>
      </c>
      <c r="C4" s="212"/>
      <c r="D4" s="212"/>
      <c r="E4" s="212"/>
      <c r="F4" s="212"/>
      <c r="G4" s="212"/>
      <c r="H4" s="212"/>
      <c r="I4" s="212"/>
      <c r="J4" s="212"/>
      <c r="K4" s="212"/>
      <c r="L4" s="212"/>
      <c r="M4" s="212"/>
      <c r="N4" s="212"/>
      <c r="O4" s="213"/>
      <c r="P4" s="57"/>
      <c r="Q4" s="57"/>
      <c r="U4" s="28"/>
    </row>
    <row r="5" spans="2:26" x14ac:dyDescent="0.45">
      <c r="B5" s="214" t="s">
        <v>4</v>
      </c>
      <c r="C5" s="215"/>
      <c r="D5" s="215"/>
      <c r="E5" s="215"/>
      <c r="F5" s="216"/>
      <c r="G5" s="2" t="s">
        <v>5</v>
      </c>
      <c r="H5" s="217" t="s">
        <v>6</v>
      </c>
      <c r="I5" s="218"/>
      <c r="J5" s="221" t="s">
        <v>7</v>
      </c>
      <c r="K5" s="222"/>
      <c r="L5" s="222"/>
      <c r="M5" s="222"/>
      <c r="N5" s="223"/>
      <c r="O5" s="227" t="s">
        <v>8</v>
      </c>
      <c r="P5" s="58"/>
      <c r="Q5" s="58"/>
    </row>
    <row r="6" spans="2:26" ht="13.8" thickBot="1" x14ac:dyDescent="0.5">
      <c r="B6" s="229" t="s">
        <v>9</v>
      </c>
      <c r="C6" s="230"/>
      <c r="D6" s="230"/>
      <c r="E6" s="230"/>
      <c r="F6" s="231"/>
      <c r="G6" s="8" t="s">
        <v>10</v>
      </c>
      <c r="H6" s="219"/>
      <c r="I6" s="220"/>
      <c r="J6" s="224"/>
      <c r="K6" s="225"/>
      <c r="L6" s="225"/>
      <c r="M6" s="225"/>
      <c r="N6" s="226"/>
      <c r="O6" s="228"/>
      <c r="P6" s="58"/>
      <c r="Q6" s="58"/>
    </row>
    <row r="7" spans="2:26" ht="19.95" customHeight="1" x14ac:dyDescent="0.45">
      <c r="B7" s="198" t="s">
        <v>11</v>
      </c>
      <c r="C7" s="202" t="s">
        <v>4</v>
      </c>
      <c r="D7" s="293"/>
      <c r="E7" s="294"/>
      <c r="F7" s="295"/>
      <c r="G7" s="105"/>
      <c r="H7" s="187"/>
      <c r="I7" s="188"/>
      <c r="J7" s="102"/>
      <c r="K7" s="299"/>
      <c r="L7" s="75" t="s">
        <v>12</v>
      </c>
      <c r="M7" s="100"/>
      <c r="N7" s="77" t="s">
        <v>13</v>
      </c>
      <c r="O7" s="200" t="s">
        <v>14</v>
      </c>
      <c r="R7" s="79"/>
      <c r="S7" s="36"/>
    </row>
    <row r="8" spans="2:26" ht="19.95" customHeight="1" thickBot="1" x14ac:dyDescent="0.5">
      <c r="B8" s="199"/>
      <c r="C8" s="203"/>
      <c r="D8" s="296"/>
      <c r="E8" s="297"/>
      <c r="F8" s="298"/>
      <c r="G8" s="106"/>
      <c r="H8" s="189"/>
      <c r="I8" s="190"/>
      <c r="J8" s="103"/>
      <c r="K8" s="300"/>
      <c r="L8" s="47" t="s">
        <v>12</v>
      </c>
      <c r="M8" s="101"/>
      <c r="N8" s="48" t="s">
        <v>15</v>
      </c>
      <c r="O8" s="201"/>
      <c r="R8" s="80"/>
      <c r="S8" s="36"/>
    </row>
    <row r="9" spans="2:26" ht="19.95" customHeight="1" x14ac:dyDescent="0.45">
      <c r="B9" s="182" t="s">
        <v>16</v>
      </c>
      <c r="C9" s="9" t="s">
        <v>4</v>
      </c>
      <c r="D9" s="184"/>
      <c r="E9" s="185"/>
      <c r="F9" s="186"/>
      <c r="G9" s="107"/>
      <c r="H9" s="187"/>
      <c r="I9" s="188"/>
      <c r="J9" s="102"/>
      <c r="K9" s="100"/>
      <c r="L9" s="75" t="s">
        <v>12</v>
      </c>
      <c r="M9" s="100"/>
      <c r="N9" s="78" t="s">
        <v>13</v>
      </c>
      <c r="O9" s="191"/>
      <c r="R9" s="79"/>
      <c r="S9" s="80"/>
    </row>
    <row r="10" spans="2:26" ht="19.95" customHeight="1" thickBot="1" x14ac:dyDescent="0.5">
      <c r="B10" s="183"/>
      <c r="C10" s="93" t="s">
        <v>22</v>
      </c>
      <c r="D10" s="193"/>
      <c r="E10" s="194"/>
      <c r="F10" s="195"/>
      <c r="G10" s="108"/>
      <c r="H10" s="189"/>
      <c r="I10" s="190"/>
      <c r="J10" s="104"/>
      <c r="K10" s="101"/>
      <c r="L10" s="47" t="s">
        <v>12</v>
      </c>
      <c r="M10" s="101"/>
      <c r="N10" s="49" t="s">
        <v>15</v>
      </c>
      <c r="O10" s="192"/>
      <c r="P10" s="60"/>
      <c r="Q10" s="60"/>
    </row>
    <row r="11" spans="2:26" ht="19.95" customHeight="1" x14ac:dyDescent="0.45">
      <c r="B11" s="182" t="s">
        <v>26</v>
      </c>
      <c r="C11" s="9" t="s">
        <v>4</v>
      </c>
      <c r="D11" s="184"/>
      <c r="E11" s="185"/>
      <c r="F11" s="186"/>
      <c r="G11" s="107"/>
      <c r="H11" s="187"/>
      <c r="I11" s="188"/>
      <c r="J11" s="102"/>
      <c r="K11" s="100"/>
      <c r="L11" s="75" t="s">
        <v>12</v>
      </c>
      <c r="M11" s="100"/>
      <c r="N11" s="78" t="s">
        <v>13</v>
      </c>
      <c r="O11" s="191"/>
      <c r="P11" s="59"/>
      <c r="Q11" s="59"/>
    </row>
    <row r="12" spans="2:26" ht="19.95" customHeight="1" thickBot="1" x14ac:dyDescent="0.5">
      <c r="B12" s="183"/>
      <c r="C12" s="93" t="s">
        <v>22</v>
      </c>
      <c r="D12" s="193"/>
      <c r="E12" s="194"/>
      <c r="F12" s="195"/>
      <c r="G12" s="108"/>
      <c r="H12" s="189"/>
      <c r="I12" s="190"/>
      <c r="J12" s="104"/>
      <c r="K12" s="101"/>
      <c r="L12" s="47" t="s">
        <v>12</v>
      </c>
      <c r="M12" s="101"/>
      <c r="N12" s="49" t="s">
        <v>15</v>
      </c>
      <c r="O12" s="192"/>
      <c r="P12" s="60"/>
      <c r="Q12" s="60"/>
      <c r="Z12" s="28"/>
    </row>
    <row r="13" spans="2:26" ht="19.95" customHeight="1" x14ac:dyDescent="0.45">
      <c r="B13" s="196" t="s">
        <v>26</v>
      </c>
      <c r="C13" s="7" t="s">
        <v>4</v>
      </c>
      <c r="D13" s="184"/>
      <c r="E13" s="185"/>
      <c r="F13" s="186"/>
      <c r="G13" s="105"/>
      <c r="H13" s="187"/>
      <c r="I13" s="188"/>
      <c r="J13" s="102"/>
      <c r="K13" s="100"/>
      <c r="L13" s="75" t="s">
        <v>12</v>
      </c>
      <c r="M13" s="100"/>
      <c r="N13" s="78" t="s">
        <v>13</v>
      </c>
      <c r="O13" s="197"/>
      <c r="P13" s="59"/>
      <c r="Q13" s="59"/>
      <c r="Z13" s="28"/>
    </row>
    <row r="14" spans="2:26" ht="19.95" customHeight="1" thickBot="1" x14ac:dyDescent="0.5">
      <c r="B14" s="183"/>
      <c r="C14" s="93" t="s">
        <v>22</v>
      </c>
      <c r="D14" s="193"/>
      <c r="E14" s="194"/>
      <c r="F14" s="195"/>
      <c r="G14" s="108"/>
      <c r="H14" s="189"/>
      <c r="I14" s="190"/>
      <c r="J14" s="104"/>
      <c r="K14" s="101"/>
      <c r="L14" s="47" t="s">
        <v>12</v>
      </c>
      <c r="M14" s="101"/>
      <c r="N14" s="49" t="s">
        <v>15</v>
      </c>
      <c r="O14" s="192"/>
      <c r="P14" s="60"/>
      <c r="Q14" s="60"/>
    </row>
    <row r="15" spans="2:26" ht="5.25" customHeight="1" thickBot="1" x14ac:dyDescent="0.5">
      <c r="B15" s="10"/>
      <c r="C15" s="11"/>
      <c r="G15" s="12"/>
      <c r="H15" s="5"/>
      <c r="I15" s="5"/>
      <c r="J15" s="5"/>
      <c r="K15" s="13"/>
      <c r="L15" s="13"/>
      <c r="M15" s="13"/>
      <c r="N15" s="13"/>
      <c r="O15" s="14"/>
      <c r="P15" s="14"/>
      <c r="Q15" s="14"/>
    </row>
    <row r="16" spans="2:26" ht="32.25" customHeight="1" x14ac:dyDescent="0.45">
      <c r="B16" s="170" t="s">
        <v>144</v>
      </c>
      <c r="C16" s="171"/>
      <c r="D16" s="171"/>
      <c r="E16" s="171"/>
      <c r="F16" s="171"/>
      <c r="G16" s="171"/>
      <c r="H16" s="171"/>
      <c r="I16" s="171"/>
      <c r="J16" s="171"/>
      <c r="K16" s="171"/>
      <c r="L16" s="171"/>
      <c r="M16" s="171"/>
      <c r="N16" s="171"/>
      <c r="O16" s="172"/>
      <c r="P16" s="35"/>
      <c r="Q16" s="35"/>
    </row>
    <row r="17" spans="2:23" ht="18" x14ac:dyDescent="0.45">
      <c r="B17" s="173" t="s">
        <v>37</v>
      </c>
      <c r="C17" s="174"/>
      <c r="D17" s="174"/>
      <c r="E17" s="175" t="s">
        <v>38</v>
      </c>
      <c r="F17" s="175"/>
      <c r="G17" s="175"/>
      <c r="H17" s="175"/>
      <c r="I17" s="175"/>
      <c r="J17" s="176" t="s">
        <v>143</v>
      </c>
      <c r="K17" s="176"/>
      <c r="L17" s="176"/>
      <c r="M17" s="176"/>
      <c r="N17" s="176"/>
      <c r="O17" s="177"/>
      <c r="P17" s="61"/>
      <c r="Q17" s="61"/>
    </row>
    <row r="18" spans="2:23" ht="13.8" thickBot="1" x14ac:dyDescent="0.5">
      <c r="B18" s="178" t="s">
        <v>39</v>
      </c>
      <c r="C18" s="179"/>
      <c r="D18" s="179"/>
      <c r="E18" s="179" t="s">
        <v>40</v>
      </c>
      <c r="F18" s="179"/>
      <c r="G18" s="179"/>
      <c r="H18" s="180" t="s">
        <v>41</v>
      </c>
      <c r="I18" s="180"/>
      <c r="J18" s="181" t="s">
        <v>42</v>
      </c>
      <c r="K18" s="181"/>
      <c r="L18" s="181"/>
      <c r="M18" s="181"/>
      <c r="N18" s="181"/>
      <c r="O18" s="15" t="s">
        <v>43</v>
      </c>
      <c r="P18" s="58"/>
      <c r="Q18" s="58"/>
    </row>
    <row r="19" spans="2:23" ht="28.35" customHeight="1" thickBot="1" x14ac:dyDescent="0.5">
      <c r="B19" s="154" t="s">
        <v>44</v>
      </c>
      <c r="C19" s="156"/>
      <c r="D19" s="157"/>
      <c r="E19" s="111"/>
      <c r="F19" s="160"/>
      <c r="G19" s="161"/>
      <c r="H19" s="162"/>
      <c r="I19" s="163"/>
      <c r="J19" s="164"/>
      <c r="K19" s="165"/>
      <c r="L19" s="165"/>
      <c r="M19" s="165"/>
      <c r="N19" s="166"/>
      <c r="O19" s="69">
        <f>YEAR(J21)-YEAR(J19)+IF(OR(MONTH(J21)&lt;MONTH(J19),AND(MONTH(J21)=MONTH(J19),DAY(J21)&lt;DAY(J19))), -1, 0)</f>
        <v>0</v>
      </c>
      <c r="P19" s="62"/>
      <c r="Q19" s="62"/>
      <c r="S19" s="5"/>
    </row>
    <row r="20" spans="2:23" ht="28.35" customHeight="1" x14ac:dyDescent="0.45">
      <c r="B20" s="155"/>
      <c r="C20" s="158"/>
      <c r="D20" s="159"/>
      <c r="E20" s="111"/>
      <c r="F20" s="160"/>
      <c r="G20" s="161"/>
      <c r="H20" s="162"/>
      <c r="I20" s="163"/>
      <c r="J20" s="167" t="s">
        <v>48</v>
      </c>
      <c r="K20" s="168"/>
      <c r="L20" s="168"/>
      <c r="M20" s="168"/>
      <c r="N20" s="169"/>
      <c r="O20" s="70">
        <f>IF(MONTH(J21)&lt;MONTH(J19), MONTH(J21)+12-MONTH(J19), MONTH(J21)-MONTH(J19))+IF(DAY(J21)&lt;DAY(J19), -1, 0)</f>
        <v>0</v>
      </c>
      <c r="P20" s="63"/>
      <c r="Q20" s="63"/>
      <c r="S20" s="5"/>
      <c r="T20" s="5"/>
    </row>
    <row r="21" spans="2:23" ht="28.35" customHeight="1" thickBot="1" x14ac:dyDescent="0.5">
      <c r="B21" s="16" t="s">
        <v>49</v>
      </c>
      <c r="C21" s="134"/>
      <c r="D21" s="134"/>
      <c r="E21" s="142" t="s">
        <v>51</v>
      </c>
      <c r="F21" s="143"/>
      <c r="G21" s="144"/>
      <c r="H21" s="112"/>
      <c r="I21" s="50" t="s">
        <v>52</v>
      </c>
      <c r="J21" s="135"/>
      <c r="K21" s="136"/>
      <c r="L21" s="136"/>
      <c r="M21" s="136"/>
      <c r="N21" s="137"/>
      <c r="O21" s="71">
        <f>IF(DAY(J21)&lt;DAY(J19), DAY(J21)+DAY(DATE(YEAR(J21), MONTH(J21)+1, 0))-DAY(J19), DAY(J21)-DAY(J19))</f>
        <v>0</v>
      </c>
      <c r="P21" s="64"/>
      <c r="Q21" s="64"/>
      <c r="R21" s="81"/>
      <c r="S21" s="5"/>
      <c r="T21" s="5"/>
    </row>
    <row r="22" spans="2:23" ht="28.35" customHeight="1" thickBot="1" x14ac:dyDescent="0.5">
      <c r="B22" s="154" t="s">
        <v>44</v>
      </c>
      <c r="C22" s="156"/>
      <c r="D22" s="157"/>
      <c r="E22" s="111"/>
      <c r="F22" s="160"/>
      <c r="G22" s="161"/>
      <c r="H22" s="162"/>
      <c r="I22" s="163"/>
      <c r="J22" s="164"/>
      <c r="K22" s="165"/>
      <c r="L22" s="165"/>
      <c r="M22" s="165"/>
      <c r="N22" s="166"/>
      <c r="O22" s="69">
        <f>YEAR(J24)-YEAR(J22)+IF(OR(MONTH(J24)&lt;MONTH(J22),AND(MONTH(J24)=MONTH(J22),DAY(J24)&lt;DAY(J22))), -1, 0)</f>
        <v>0</v>
      </c>
      <c r="P22" s="62"/>
      <c r="Q22" s="62"/>
      <c r="T22" s="5"/>
    </row>
    <row r="23" spans="2:23" ht="28.35" customHeight="1" x14ac:dyDescent="0.45">
      <c r="B23" s="155"/>
      <c r="C23" s="158"/>
      <c r="D23" s="159"/>
      <c r="E23" s="111"/>
      <c r="F23" s="160"/>
      <c r="G23" s="161"/>
      <c r="H23" s="162"/>
      <c r="I23" s="163"/>
      <c r="J23" s="167" t="s">
        <v>48</v>
      </c>
      <c r="K23" s="168"/>
      <c r="L23" s="168"/>
      <c r="M23" s="168"/>
      <c r="N23" s="169"/>
      <c r="O23" s="70">
        <f>IF(MONTH(J24)&lt;MONTH(J22), MONTH(J24)+12-MONTH(J22), MONTH(J24)-MONTH(J22))+IF(DAY(J24)&lt;DAY(J22), -1, 0)</f>
        <v>0</v>
      </c>
      <c r="P23" s="63"/>
      <c r="Q23" s="63"/>
    </row>
    <row r="24" spans="2:23" ht="28.35" customHeight="1" thickBot="1" x14ac:dyDescent="0.5">
      <c r="B24" s="16" t="s">
        <v>49</v>
      </c>
      <c r="C24" s="134"/>
      <c r="D24" s="134"/>
      <c r="E24" s="142" t="s">
        <v>51</v>
      </c>
      <c r="F24" s="143"/>
      <c r="G24" s="144"/>
      <c r="H24" s="112"/>
      <c r="I24" s="50" t="s">
        <v>52</v>
      </c>
      <c r="J24" s="135"/>
      <c r="K24" s="136"/>
      <c r="L24" s="136"/>
      <c r="M24" s="136"/>
      <c r="N24" s="137"/>
      <c r="O24" s="71">
        <f>IF(DAY(J24)&lt;DAY(J22), DAY(J24)+DAY(DATE(YEAR(J24), MONTH(J24)+1, 0))-DAY(J22), DAY(J24)-DAY(J22))</f>
        <v>0</v>
      </c>
      <c r="P24" s="64"/>
      <c r="Q24" s="64"/>
      <c r="S24" s="5"/>
    </row>
    <row r="25" spans="2:23" ht="28.35" customHeight="1" thickBot="1" x14ac:dyDescent="0.5">
      <c r="B25" s="154" t="s">
        <v>44</v>
      </c>
      <c r="C25" s="156"/>
      <c r="D25" s="157"/>
      <c r="E25" s="111"/>
      <c r="F25" s="160"/>
      <c r="G25" s="161"/>
      <c r="H25" s="162"/>
      <c r="I25" s="163"/>
      <c r="J25" s="164"/>
      <c r="K25" s="165"/>
      <c r="L25" s="165"/>
      <c r="M25" s="165"/>
      <c r="N25" s="166"/>
      <c r="O25" s="69">
        <f>YEAR(J27)-YEAR(J25)+IF(OR(MONTH(J27)&lt;MONTH(J25),AND(MONTH(J27)=MONTH(J25),DAY(J27)&lt;DAY(J25))), -1, 0)</f>
        <v>0</v>
      </c>
      <c r="P25" s="62"/>
      <c r="Q25" s="62"/>
    </row>
    <row r="26" spans="2:23" ht="28.35" customHeight="1" x14ac:dyDescent="0.45">
      <c r="B26" s="155"/>
      <c r="C26" s="158"/>
      <c r="D26" s="159"/>
      <c r="E26" s="111"/>
      <c r="F26" s="160"/>
      <c r="G26" s="161"/>
      <c r="H26" s="162"/>
      <c r="I26" s="163"/>
      <c r="J26" s="167" t="s">
        <v>48</v>
      </c>
      <c r="K26" s="168"/>
      <c r="L26" s="168"/>
      <c r="M26" s="168"/>
      <c r="N26" s="169"/>
      <c r="O26" s="70">
        <f>IF(MONTH(J27)&lt;MONTH(J25), MONTH(J27)+12-MONTH(J25), MONTH(J27)-MONTH(J25))+IF(DAY(J27)&lt;DAY(J25), -1, 0)</f>
        <v>0</v>
      </c>
      <c r="P26" s="63"/>
      <c r="Q26" s="63"/>
      <c r="S26" s="85"/>
    </row>
    <row r="27" spans="2:23" ht="28.35" customHeight="1" thickBot="1" x14ac:dyDescent="0.5">
      <c r="B27" s="16" t="s">
        <v>49</v>
      </c>
      <c r="C27" s="134"/>
      <c r="D27" s="134"/>
      <c r="E27" s="142" t="s">
        <v>51</v>
      </c>
      <c r="F27" s="143"/>
      <c r="G27" s="144"/>
      <c r="H27" s="112"/>
      <c r="I27" s="50" t="s">
        <v>52</v>
      </c>
      <c r="J27" s="135"/>
      <c r="K27" s="136"/>
      <c r="L27" s="136"/>
      <c r="M27" s="136"/>
      <c r="N27" s="137"/>
      <c r="O27" s="71">
        <f>IF(DAY(J27)&lt;DAY(J25), DAY(J27)+DAY(DATE(YEAR(J27), MONTH(J27)+1, 0))-DAY(J25), DAY(J27)-DAY(J25))</f>
        <v>0</v>
      </c>
      <c r="P27" s="64"/>
      <c r="Q27" s="64"/>
      <c r="T27" s="5"/>
    </row>
    <row r="28" spans="2:23" ht="28.35" customHeight="1" thickBot="1" x14ac:dyDescent="0.5">
      <c r="B28" s="154" t="s">
        <v>44</v>
      </c>
      <c r="C28" s="156"/>
      <c r="D28" s="157"/>
      <c r="E28" s="111"/>
      <c r="F28" s="160"/>
      <c r="G28" s="161"/>
      <c r="H28" s="162"/>
      <c r="I28" s="163"/>
      <c r="J28" s="164"/>
      <c r="K28" s="165"/>
      <c r="L28" s="165"/>
      <c r="M28" s="165"/>
      <c r="N28" s="166"/>
      <c r="O28" s="69">
        <f>YEAR(J30)-YEAR(J28)+IF(OR(MONTH(J30)&lt;MONTH(J28),AND(MONTH(J30)=MONTH(J28),DAY(J30)&lt;DAY(J28))), -1, 0)</f>
        <v>0</v>
      </c>
      <c r="P28" s="62"/>
      <c r="Q28" s="62"/>
      <c r="R28" s="82"/>
      <c r="T28" s="67"/>
      <c r="W28" s="67"/>
    </row>
    <row r="29" spans="2:23" ht="28.35" customHeight="1" x14ac:dyDescent="0.45">
      <c r="B29" s="155"/>
      <c r="C29" s="158"/>
      <c r="D29" s="159"/>
      <c r="E29" s="111"/>
      <c r="F29" s="160"/>
      <c r="G29" s="161"/>
      <c r="H29" s="162"/>
      <c r="I29" s="163"/>
      <c r="J29" s="167" t="s">
        <v>48</v>
      </c>
      <c r="K29" s="168"/>
      <c r="L29" s="168"/>
      <c r="M29" s="168"/>
      <c r="N29" s="169"/>
      <c r="O29" s="70">
        <f>IF(MONTH(J30)&lt;MONTH(J28), MONTH(J30)+12-MONTH(J28), MONTH(J30)-MONTH(J28))+IF(DAY(J30)&lt;DAY(J28), -1, 0)</f>
        <v>0</v>
      </c>
      <c r="P29" s="63"/>
      <c r="Q29" s="63"/>
      <c r="T29" s="83"/>
      <c r="W29" s="83"/>
    </row>
    <row r="30" spans="2:23" ht="28.35" customHeight="1" thickBot="1" x14ac:dyDescent="0.5">
      <c r="B30" s="16" t="s">
        <v>49</v>
      </c>
      <c r="C30" s="134"/>
      <c r="D30" s="134"/>
      <c r="E30" s="142" t="s">
        <v>51</v>
      </c>
      <c r="F30" s="143"/>
      <c r="G30" s="144"/>
      <c r="H30" s="112"/>
      <c r="I30" s="50" t="s">
        <v>52</v>
      </c>
      <c r="J30" s="135"/>
      <c r="K30" s="136"/>
      <c r="L30" s="136"/>
      <c r="M30" s="136"/>
      <c r="N30" s="137"/>
      <c r="O30" s="71">
        <f>IF(DAY(J30)&lt;DAY(J28), DAY(J30)+DAY(DATE(YEAR(J30), MONTH(J30)+1, 0))-DAY(J28), DAY(J30)-DAY(J28))</f>
        <v>0</v>
      </c>
      <c r="P30" s="64"/>
      <c r="Q30" s="64"/>
    </row>
    <row r="31" spans="2:23" ht="15" customHeight="1" x14ac:dyDescent="0.45">
      <c r="B31" s="233" t="s">
        <v>134</v>
      </c>
      <c r="C31" s="234"/>
      <c r="D31" s="234"/>
      <c r="E31" s="234"/>
      <c r="F31" s="234"/>
      <c r="G31" s="234"/>
      <c r="H31" s="234"/>
      <c r="I31" s="235"/>
      <c r="J31" s="245" t="s">
        <v>62</v>
      </c>
      <c r="K31" s="246"/>
      <c r="L31" s="246"/>
      <c r="M31" s="241" t="str">
        <f>SUM(O19,O22,O25,O28)+INT(SUM(O20,O23,O26,O29)/12)&amp;"年"&amp;MOD(SUM(O20,O23,O26,O29),12)+INT(SUM(O21,O24,O27,O30)/31)&amp;"ヵ月"&amp;MOD(SUM(O21,O24,O27,O30), 31)&amp;"日"</f>
        <v>0年0ヵ月0日</v>
      </c>
      <c r="N31" s="241"/>
      <c r="O31" s="242"/>
      <c r="P31" s="64"/>
      <c r="Q31" s="64"/>
      <c r="S31" s="85"/>
    </row>
    <row r="32" spans="2:23" ht="15" customHeight="1" thickBot="1" x14ac:dyDescent="0.5">
      <c r="B32" s="236"/>
      <c r="C32" s="237"/>
      <c r="D32" s="237"/>
      <c r="E32" s="237"/>
      <c r="F32" s="237"/>
      <c r="G32" s="237"/>
      <c r="H32" s="237"/>
      <c r="I32" s="238"/>
      <c r="J32" s="247" t="s">
        <v>63</v>
      </c>
      <c r="K32" s="248"/>
      <c r="L32" s="248"/>
      <c r="M32" s="243" t="str">
        <f>IFERROR(IF(O2="✔",VLOOKUP(D2,受講区分プルダウン!A4:D14,4,FALSE),VLOOKUP(D2,受講区分プルダウン!A4:D13,3,FALSE)),"")</f>
        <v/>
      </c>
      <c r="N32" s="243"/>
      <c r="O32" s="244"/>
      <c r="P32" s="64"/>
      <c r="Q32" s="64"/>
      <c r="S32" s="86"/>
      <c r="T32" s="68"/>
    </row>
    <row r="33" spans="2:21" ht="4.95" customHeight="1" thickBot="1" x14ac:dyDescent="0.5">
      <c r="B33" s="10"/>
      <c r="C33" s="11"/>
      <c r="G33" s="12"/>
      <c r="H33" s="5"/>
      <c r="I33" s="5"/>
      <c r="J33" s="5"/>
      <c r="K33" s="13"/>
      <c r="L33" s="13"/>
      <c r="M33" s="13"/>
      <c r="N33" s="13"/>
      <c r="O33" s="66"/>
      <c r="P33" s="14"/>
      <c r="Q33" s="14"/>
    </row>
    <row r="34" spans="2:21" ht="30.75" customHeight="1" x14ac:dyDescent="0.45">
      <c r="B34" s="239" t="s">
        <v>64</v>
      </c>
      <c r="C34" s="148"/>
      <c r="D34" s="148"/>
      <c r="E34" s="148"/>
      <c r="F34" s="148"/>
      <c r="G34" s="148"/>
      <c r="H34" s="148"/>
      <c r="I34" s="148"/>
      <c r="J34" s="148"/>
      <c r="K34" s="148"/>
      <c r="L34" s="148"/>
      <c r="M34" s="148"/>
      <c r="N34" s="148"/>
      <c r="O34" s="149"/>
      <c r="P34" s="36"/>
      <c r="Q34" s="36"/>
      <c r="R34" s="68"/>
      <c r="U34" s="68"/>
    </row>
    <row r="35" spans="2:21" ht="27" customHeight="1" x14ac:dyDescent="0.45">
      <c r="B35" s="138" t="s">
        <v>65</v>
      </c>
      <c r="C35" s="139"/>
      <c r="D35" s="139"/>
      <c r="E35" s="139"/>
      <c r="F35" s="139"/>
      <c r="G35" s="139"/>
      <c r="H35" s="139"/>
      <c r="I35" s="139"/>
      <c r="J35" s="139"/>
      <c r="K35" s="139"/>
      <c r="L35" s="139"/>
      <c r="M35" s="139"/>
      <c r="N35" s="139"/>
      <c r="O35" s="140"/>
      <c r="P35" s="18"/>
      <c r="Q35" s="18"/>
      <c r="R35" s="68"/>
    </row>
    <row r="36" spans="2:21" ht="22.95" customHeight="1" x14ac:dyDescent="0.45">
      <c r="B36" s="113"/>
      <c r="C36" s="114"/>
      <c r="D36" s="115" t="s">
        <v>66</v>
      </c>
      <c r="E36" s="240"/>
      <c r="F36" s="240"/>
      <c r="G36" s="114"/>
      <c r="H36" s="114"/>
      <c r="I36" s="116"/>
      <c r="J36" s="114"/>
      <c r="K36" s="114"/>
      <c r="L36" s="114"/>
      <c r="M36" s="114"/>
      <c r="N36" s="114"/>
      <c r="O36" s="117"/>
      <c r="P36" s="18"/>
      <c r="Q36" s="18"/>
    </row>
    <row r="37" spans="2:21" ht="22.95" customHeight="1" x14ac:dyDescent="0.45">
      <c r="B37" s="118"/>
      <c r="C37" s="119"/>
      <c r="D37" s="115" t="s">
        <v>67</v>
      </c>
      <c r="E37" s="145"/>
      <c r="F37" s="145"/>
      <c r="G37" s="145"/>
      <c r="H37" s="145"/>
      <c r="I37" s="120"/>
      <c r="J37" s="121" t="s">
        <v>139</v>
      </c>
      <c r="K37" s="119"/>
      <c r="L37" s="119"/>
      <c r="M37" s="119"/>
      <c r="N37" s="119"/>
      <c r="O37" s="122"/>
    </row>
    <row r="38" spans="2:21" ht="22.95" customHeight="1" x14ac:dyDescent="0.45">
      <c r="B38" s="118"/>
      <c r="C38" s="119"/>
      <c r="D38" s="115" t="s">
        <v>68</v>
      </c>
      <c r="E38" s="145"/>
      <c r="F38" s="145"/>
      <c r="G38" s="145"/>
      <c r="H38" s="145"/>
      <c r="I38" s="120"/>
      <c r="J38" s="121" t="s">
        <v>140</v>
      </c>
      <c r="K38" s="119"/>
      <c r="L38" s="119"/>
      <c r="M38" s="119"/>
      <c r="N38" s="123"/>
      <c r="O38" s="122"/>
    </row>
    <row r="39" spans="2:21" ht="25.95" customHeight="1" thickBot="1" x14ac:dyDescent="0.5">
      <c r="B39" s="124"/>
      <c r="C39" s="125"/>
      <c r="D39" s="126" t="s">
        <v>69</v>
      </c>
      <c r="E39" s="146"/>
      <c r="F39" s="146"/>
      <c r="G39" s="146"/>
      <c r="H39" s="146"/>
      <c r="I39" s="128"/>
      <c r="J39" s="129"/>
      <c r="K39" s="125"/>
      <c r="L39" s="125"/>
      <c r="M39" s="125"/>
      <c r="N39" s="125"/>
      <c r="O39" s="130"/>
    </row>
    <row r="40" spans="2:21" ht="19.5" customHeight="1" x14ac:dyDescent="0.45">
      <c r="B40" s="147" t="s">
        <v>70</v>
      </c>
      <c r="C40" s="148"/>
      <c r="D40" s="148"/>
      <c r="E40" s="148"/>
      <c r="F40" s="148"/>
      <c r="G40" s="148"/>
      <c r="H40" s="148"/>
      <c r="I40" s="148"/>
      <c r="J40" s="148"/>
      <c r="K40" s="148"/>
      <c r="L40" s="148"/>
      <c r="M40" s="148"/>
      <c r="N40" s="148"/>
      <c r="O40" s="149"/>
      <c r="P40" s="36"/>
      <c r="Q40" s="36"/>
    </row>
    <row r="41" spans="2:21" ht="37.5" customHeight="1" thickBot="1" x14ac:dyDescent="0.5">
      <c r="B41" s="150"/>
      <c r="C41" s="151"/>
      <c r="D41" s="151"/>
      <c r="E41" s="151"/>
      <c r="F41" s="151"/>
      <c r="G41" s="151"/>
      <c r="H41" s="151"/>
      <c r="I41" s="151"/>
      <c r="J41" s="151"/>
      <c r="K41" s="151"/>
      <c r="L41" s="151"/>
      <c r="M41" s="151"/>
      <c r="N41" s="151"/>
      <c r="O41" s="152"/>
      <c r="P41" s="65"/>
      <c r="Q41" s="65"/>
    </row>
    <row r="42" spans="2:21" ht="6" customHeight="1" thickBot="1" x14ac:dyDescent="0.5">
      <c r="B42" s="4"/>
      <c r="C42" s="4"/>
      <c r="D42" s="4"/>
      <c r="E42" s="4"/>
      <c r="F42" s="4"/>
      <c r="G42" s="4"/>
      <c r="H42" s="4"/>
      <c r="I42" s="4"/>
      <c r="J42" s="4"/>
      <c r="K42" s="4"/>
      <c r="L42" s="4"/>
      <c r="M42" s="4"/>
      <c r="N42" s="4"/>
      <c r="O42" s="4"/>
    </row>
    <row r="43" spans="2:21" ht="22.2" customHeight="1" x14ac:dyDescent="0.45">
      <c r="B43" s="153" t="s">
        <v>71</v>
      </c>
      <c r="C43" s="148"/>
      <c r="D43" s="148"/>
      <c r="E43" s="148"/>
      <c r="F43" s="148"/>
      <c r="G43" s="148"/>
      <c r="H43" s="148"/>
      <c r="I43" s="148"/>
      <c r="J43" s="148"/>
      <c r="K43" s="148"/>
      <c r="L43" s="148"/>
      <c r="M43" s="148"/>
      <c r="N43" s="148"/>
      <c r="O43" s="149"/>
      <c r="P43" s="36"/>
      <c r="Q43" s="36"/>
      <c r="R43" s="84"/>
      <c r="S43" s="29"/>
    </row>
    <row r="44" spans="2:21" ht="41.4" customHeight="1" x14ac:dyDescent="0.45">
      <c r="B44" s="138" t="s">
        <v>72</v>
      </c>
      <c r="C44" s="139"/>
      <c r="D44" s="139"/>
      <c r="E44" s="139"/>
      <c r="F44" s="139"/>
      <c r="G44" s="139"/>
      <c r="H44" s="139"/>
      <c r="I44" s="139"/>
      <c r="J44" s="139"/>
      <c r="K44" s="139"/>
      <c r="L44" s="139"/>
      <c r="M44" s="139"/>
      <c r="N44" s="139"/>
      <c r="O44" s="140"/>
      <c r="P44" s="18"/>
      <c r="Q44" s="18"/>
      <c r="R44" s="141"/>
      <c r="S44" s="141"/>
    </row>
    <row r="45" spans="2:21" ht="34.5" customHeight="1" thickBot="1" x14ac:dyDescent="0.5">
      <c r="B45" s="124"/>
      <c r="C45" s="131"/>
      <c r="D45" s="131"/>
      <c r="E45" s="132" t="s">
        <v>73</v>
      </c>
      <c r="F45" s="232"/>
      <c r="G45" s="232"/>
      <c r="H45" s="232"/>
      <c r="I45" s="133"/>
      <c r="J45" s="127"/>
      <c r="K45" s="125"/>
      <c r="L45" s="125"/>
      <c r="M45" s="125"/>
      <c r="N45" s="125"/>
      <c r="O45" s="130"/>
    </row>
    <row r="46" spans="2:21" ht="5.0999999999999996" customHeight="1" x14ac:dyDescent="0.45">
      <c r="B46" s="10"/>
      <c r="C46" s="11"/>
      <c r="G46" s="12"/>
      <c r="H46" s="5"/>
      <c r="I46" s="5"/>
      <c r="J46" s="5"/>
      <c r="K46" s="13"/>
      <c r="L46" s="13"/>
      <c r="M46" s="13"/>
      <c r="N46" s="13"/>
      <c r="O46" s="14"/>
      <c r="P46" s="14"/>
      <c r="Q46" s="14"/>
    </row>
    <row r="47" spans="2:21" ht="7.2" customHeight="1" x14ac:dyDescent="0.45"/>
  </sheetData>
  <sheetProtection algorithmName="SHA-512" hashValue="gPm6RPuzXOIRsttHSloi0Cp+ZKLILk7x75GiXmQp8ogctmcORuMnNZr3aIeN1aFh8gKOSUdH7xJUt5MtiX5O8g==" saltValue="abLqL2+g1VemEJ4YVS8hzw==" spinCount="100000" sheet="1" objects="1" scenarios="1"/>
  <dataConsolidate/>
  <mergeCells count="99">
    <mergeCell ref="F45:H45"/>
    <mergeCell ref="B31:I32"/>
    <mergeCell ref="B34:O34"/>
    <mergeCell ref="B35:O35"/>
    <mergeCell ref="E36:F36"/>
    <mergeCell ref="M31:O31"/>
    <mergeCell ref="M32:O32"/>
    <mergeCell ref="J31:L31"/>
    <mergeCell ref="J32:L32"/>
    <mergeCell ref="B5:F5"/>
    <mergeCell ref="H5:I6"/>
    <mergeCell ref="J5:N6"/>
    <mergeCell ref="O5:O6"/>
    <mergeCell ref="B6:F6"/>
    <mergeCell ref="B1:O1"/>
    <mergeCell ref="B2:C2"/>
    <mergeCell ref="E2:G2"/>
    <mergeCell ref="H2:N2"/>
    <mergeCell ref="B4:O4"/>
    <mergeCell ref="B9:B10"/>
    <mergeCell ref="D9:F9"/>
    <mergeCell ref="H9:I10"/>
    <mergeCell ref="O9:O10"/>
    <mergeCell ref="D10:F10"/>
    <mergeCell ref="B7:B8"/>
    <mergeCell ref="H7:I8"/>
    <mergeCell ref="O7:O8"/>
    <mergeCell ref="C7:C8"/>
    <mergeCell ref="D7:F8"/>
    <mergeCell ref="B13:B14"/>
    <mergeCell ref="D13:F13"/>
    <mergeCell ref="H13:I14"/>
    <mergeCell ref="O13:O14"/>
    <mergeCell ref="D14:F14"/>
    <mergeCell ref="B11:B12"/>
    <mergeCell ref="D11:F11"/>
    <mergeCell ref="H11:I12"/>
    <mergeCell ref="O11:O12"/>
    <mergeCell ref="D12:F12"/>
    <mergeCell ref="B16:O16"/>
    <mergeCell ref="B17:D17"/>
    <mergeCell ref="E17:I17"/>
    <mergeCell ref="J17:O17"/>
    <mergeCell ref="B18:D18"/>
    <mergeCell ref="E18:G18"/>
    <mergeCell ref="H18:I18"/>
    <mergeCell ref="J18:N18"/>
    <mergeCell ref="B19:B20"/>
    <mergeCell ref="C19:D20"/>
    <mergeCell ref="F19:G19"/>
    <mergeCell ref="H19:I19"/>
    <mergeCell ref="J19:N19"/>
    <mergeCell ref="F20:G20"/>
    <mergeCell ref="H20:I20"/>
    <mergeCell ref="J20:N20"/>
    <mergeCell ref="C21:D21"/>
    <mergeCell ref="J21:N21"/>
    <mergeCell ref="B22:B23"/>
    <mergeCell ref="C22:D23"/>
    <mergeCell ref="F22:G22"/>
    <mergeCell ref="H22:I22"/>
    <mergeCell ref="J22:N22"/>
    <mergeCell ref="F23:G23"/>
    <mergeCell ref="H23:I23"/>
    <mergeCell ref="J23:N23"/>
    <mergeCell ref="C24:D24"/>
    <mergeCell ref="J24:N24"/>
    <mergeCell ref="B25:B26"/>
    <mergeCell ref="C25:D26"/>
    <mergeCell ref="F25:G25"/>
    <mergeCell ref="H25:I25"/>
    <mergeCell ref="J25:N25"/>
    <mergeCell ref="F26:G26"/>
    <mergeCell ref="H26:I26"/>
    <mergeCell ref="J26:N26"/>
    <mergeCell ref="B28:B29"/>
    <mergeCell ref="C28:D29"/>
    <mergeCell ref="F28:G28"/>
    <mergeCell ref="H28:I28"/>
    <mergeCell ref="J28:N28"/>
    <mergeCell ref="F29:G29"/>
    <mergeCell ref="H29:I29"/>
    <mergeCell ref="J29:N29"/>
    <mergeCell ref="C30:D30"/>
    <mergeCell ref="J30:N30"/>
    <mergeCell ref="B44:O44"/>
    <mergeCell ref="R44:S44"/>
    <mergeCell ref="E21:G21"/>
    <mergeCell ref="E24:G24"/>
    <mergeCell ref="E27:G27"/>
    <mergeCell ref="E30:G30"/>
    <mergeCell ref="E37:H37"/>
    <mergeCell ref="E38:H38"/>
    <mergeCell ref="E39:H39"/>
    <mergeCell ref="B40:O40"/>
    <mergeCell ref="B41:O41"/>
    <mergeCell ref="B43:O43"/>
    <mergeCell ref="C27:D27"/>
    <mergeCell ref="J27:N27"/>
  </mergeCells>
  <phoneticPr fontId="3"/>
  <conditionalFormatting sqref="B4:O6 B7:D7 G7:O8 B8 B9:O14 B16:O32 B34:O41">
    <cfRule type="expression" dxfId="21" priority="3">
      <formula>$D$2="Ⅲ"</formula>
    </cfRule>
    <cfRule type="expression" dxfId="20" priority="4">
      <formula>$D$2="Ⅱ"</formula>
    </cfRule>
  </conditionalFormatting>
  <conditionalFormatting sqref="D7 G7:O8">
    <cfRule type="expression" dxfId="19" priority="1">
      <formula>OR($D$2="Ⅰ-①",$D$2="Ⅰ-②",$D$2="Ⅰ-③",$D$2="Ⅰ-④",$D$2="Ⅰ-⑥",$D$2="Ⅰ-⑦",$D$2="Ⅰ-⑧")</formula>
    </cfRule>
  </conditionalFormatting>
  <conditionalFormatting sqref="H19">
    <cfRule type="expression" dxfId="18" priority="5">
      <formula>$E$19="【行政】"</formula>
    </cfRule>
  </conditionalFormatting>
  <conditionalFormatting sqref="H20">
    <cfRule type="expression" dxfId="17" priority="6">
      <formula>$E$20="【行政】"</formula>
    </cfRule>
  </conditionalFormatting>
  <conditionalFormatting sqref="H22">
    <cfRule type="expression" dxfId="16" priority="7">
      <formula>$E$22="【行政】"</formula>
    </cfRule>
  </conditionalFormatting>
  <conditionalFormatting sqref="H23">
    <cfRule type="expression" dxfId="15" priority="8">
      <formula>$E$23="【行政】"</formula>
    </cfRule>
  </conditionalFormatting>
  <conditionalFormatting sqref="H25">
    <cfRule type="expression" dxfId="14" priority="9">
      <formula>$E$25="【行政】"</formula>
    </cfRule>
  </conditionalFormatting>
  <conditionalFormatting sqref="H26">
    <cfRule type="expression" dxfId="13" priority="10">
      <formula>$E$26="【行政】"</formula>
    </cfRule>
  </conditionalFormatting>
  <conditionalFormatting sqref="H28">
    <cfRule type="expression" dxfId="12" priority="11">
      <formula>$E$28="【行政】"</formula>
    </cfRule>
  </conditionalFormatting>
  <conditionalFormatting sqref="H29">
    <cfRule type="expression" dxfId="11" priority="13">
      <formula>$E$29="【行政】"</formula>
    </cfRule>
  </conditionalFormatting>
  <dataValidations count="17">
    <dataValidation type="list" allowBlank="1" showInputMessage="1" showErrorMessage="1" sqref="O2 Q2" xr:uid="{30A2710B-E0A6-458B-B71C-EA7ED8C14970}">
      <formula1>"✔,　"</formula1>
    </dataValidation>
    <dataValidation type="list" allowBlank="1" showInputMessage="1" showErrorMessage="1" sqref="J7:J14" xr:uid="{F6BB93AE-D335-4296-8A2E-91C18E7D0FB6}">
      <formula1>"昭和,平成,令和"</formula1>
    </dataValidation>
    <dataValidation type="list" allowBlank="1" showInputMessage="1" showErrorMessage="1" sqref="G7 G9 G11 G13" xr:uid="{0DB148D6-9612-4991-8650-6C6CFA2D38B1}">
      <formula1>"昼間,夜間"</formula1>
    </dataValidation>
    <dataValidation type="list" allowBlank="1" showInputMessage="1" showErrorMessage="1" sqref="O10:Q14 O9 R9" xr:uid="{A17E21BC-2F01-4FCA-BC17-2889335684DF}">
      <formula1>"卒業,中退,編入"</formula1>
    </dataValidation>
    <dataValidation allowBlank="1" showInputMessage="1" showErrorMessage="1" prompt="最終学歴が中学校の場合のみ記入してください。" sqref="D7" xr:uid="{CEB8F4E5-6C48-4B8B-BFFB-5A98C398CFEA}"/>
    <dataValidation allowBlank="1" showInputMessage="1" showErrorMessage="1" prompt="【注意】_x000a_建築基準法に基づく昇降機及び遊戯施設が対象となります。" sqref="E18:G18" xr:uid="{AB14F1D2-913E-4781-BE11-69B9527DB184}"/>
    <dataValidation imeMode="halfAlpha" allowBlank="1" showInputMessage="1" showErrorMessage="1" sqref="H27 H30 H24 K7:K14 M7:M14 H21" xr:uid="{FA082800-737B-43A8-8ACD-E6BDFB1A7634}"/>
    <dataValidation imeMode="hiragana" allowBlank="1" showInputMessage="1" showErrorMessage="1" sqref="C19:D20 C22:D23 C25:D26 C28:D29" xr:uid="{809EC075-DD7D-4533-8157-87E7F9989A4B}"/>
    <dataValidation imeMode="hiragana" allowBlank="1" showInputMessage="1" showErrorMessage="1" prompt="【注意】庶務、会計、労務、営業等昇降機及び遊戯施設に関する知識及び技能を必要としない方は、実務経験に含みません。" sqref="C30:D30 C27:D27 C24:D24 C21:D21" xr:uid="{B8C41B7D-30BE-4E4A-B276-DF6E822DE4A5}"/>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A8405B41-A247-433D-A0FF-B30D12965255}">
      <formula1>1</formula1>
    </dataValidation>
    <dataValidation type="list" allowBlank="1" showInputMessage="1" showErrorMessage="1" sqref="G8" xr:uid="{3017E398-B3B9-48EB-9241-01202864A8BC}">
      <formula1>"1年,2年,3年,4年,5年,6年"</formula1>
    </dataValidation>
    <dataValidation type="list" allowBlank="1" showInputMessage="1" showErrorMessage="1" sqref="G14 G12 G10" xr:uid="{BD971AA6-EDC1-49AE-A60B-A3AE5A17A82F}">
      <formula1>"1年,2年,3年,4年,5年"</formula1>
    </dataValidation>
    <dataValidation type="list" allowBlank="1" showInputMessage="1" showErrorMessage="1" sqref="E28:E29 E22:E23 E25:E26 E19:E20" xr:uid="{20D9F262-805E-4C04-81E8-619AC3066688}">
      <formula1>実務種別</formula1>
    </dataValidation>
    <dataValidation type="list" allowBlank="1" showInputMessage="1" showErrorMessage="1" sqref="F28:G29 F22:G23 F25:G26 F19:G20" xr:uid="{C4578010-4B6C-4522-9231-59C9AAD7D926}">
      <formula1>INDIRECT("種別機種["&amp;E19&amp;"]")</formula1>
    </dataValidation>
    <dataValidation type="list" allowBlank="1" showInputMessage="1" showErrorMessage="1" prompt="立ち合いのみの場合は実務に該当しません。" sqref="H19:I20 H22:I23 H25:I26 H28:I29" xr:uid="{EDB3C91C-571D-4B73-ADF4-0D4F753572CB}">
      <formula1>INDIRECT("内容["&amp;E19&amp;"]")</formula1>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5E96A721-0B76-427A-B0B8-9917216C3F62}">
      <formula1>1</formula1>
      <formula2>S31</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N19" xr:uid="{A80D2591-388E-47E1-B872-61BA7166EEDC}">
      <formula1>1</formula1>
      <formula2>R35</formula2>
    </dataValidation>
  </dataValidations>
  <hyperlinks>
    <hyperlink ref="E17:I17" r:id="rId1" display="実務経験の内容" xr:uid="{B245B461-FDA8-47BB-BFCF-626DB5FDAF9B}"/>
  </hyperlinks>
  <printOptions horizontalCentered="1"/>
  <pageMargins left="0.23622047244094491" right="0.23622047244094491" top="0.78740157480314965" bottom="0.15748031496062992" header="0.31496062992125984" footer="0.31496062992125984"/>
  <pageSetup paperSize="9" scale="73"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7CB6385-ABD8-48B9-9438-05A544B9B42E}">
          <x14:formula1>
            <xm:f>受講区分プルダウン!$A$4:$A$14</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502BC-9CF6-4B4E-A2EA-74BFC5F04966}">
  <sheetPr>
    <tabColor rgb="FFFF0000"/>
    <pageSetUpPr fitToPage="1"/>
  </sheetPr>
  <dimension ref="B1:Z47"/>
  <sheetViews>
    <sheetView view="pageBreakPreview" zoomScaleNormal="100" zoomScaleSheetLayoutView="100" workbookViewId="0">
      <selection activeCell="D7" sqref="D7:F8"/>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5" width="10.19921875" style="1" customWidth="1"/>
    <col min="6" max="6" width="14.1992187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36" customWidth="1"/>
    <col min="19" max="28" width="9" style="1" customWidth="1"/>
    <col min="29" max="29" width="9" style="1"/>
    <col min="30" max="30" width="8.69921875" style="1" customWidth="1"/>
    <col min="31" max="31" width="9" style="1" customWidth="1"/>
    <col min="32" max="16384" width="9" style="1"/>
  </cols>
  <sheetData>
    <row r="1" spans="2:26" ht="18" customHeight="1" thickBot="1" x14ac:dyDescent="0.5">
      <c r="B1" s="204" t="s">
        <v>142</v>
      </c>
      <c r="C1" s="204"/>
      <c r="D1" s="204"/>
      <c r="E1" s="204"/>
      <c r="F1" s="204"/>
      <c r="G1" s="204"/>
      <c r="H1" s="204"/>
      <c r="I1" s="204"/>
      <c r="J1" s="204"/>
      <c r="K1" s="204"/>
      <c r="L1" s="204"/>
      <c r="M1" s="204"/>
      <c r="N1" s="204"/>
      <c r="O1" s="204"/>
      <c r="P1" s="54"/>
      <c r="Q1" s="54"/>
    </row>
    <row r="2" spans="2:26" ht="30" customHeight="1" thickBot="1" x14ac:dyDescent="0.5">
      <c r="B2" s="205" t="s">
        <v>0</v>
      </c>
      <c r="C2" s="206"/>
      <c r="D2" s="72" t="s">
        <v>1</v>
      </c>
      <c r="E2" s="207" t="str">
        <f>IFERROR(VLOOKUP(D2,受講区分プルダウン!A4:D14,2,FALSE),"")</f>
        <v>実務経験のみ、１１年以上</v>
      </c>
      <c r="F2" s="208"/>
      <c r="G2" s="208"/>
      <c r="H2" s="209" t="s">
        <v>2</v>
      </c>
      <c r="I2" s="209"/>
      <c r="J2" s="209"/>
      <c r="K2" s="209"/>
      <c r="L2" s="209"/>
      <c r="M2" s="209"/>
      <c r="N2" s="210"/>
      <c r="O2" s="46"/>
      <c r="P2" s="57"/>
      <c r="Q2" s="5"/>
      <c r="R2" s="5"/>
      <c r="S2" s="27"/>
    </row>
    <row r="3" spans="2:26" ht="6.75" customHeight="1" thickBot="1" x14ac:dyDescent="0.5">
      <c r="P3" s="57"/>
    </row>
    <row r="4" spans="2:26" ht="20.100000000000001" customHeight="1" x14ac:dyDescent="0.45">
      <c r="B4" s="211" t="s">
        <v>3</v>
      </c>
      <c r="C4" s="212"/>
      <c r="D4" s="212"/>
      <c r="E4" s="212"/>
      <c r="F4" s="212"/>
      <c r="G4" s="212"/>
      <c r="H4" s="212"/>
      <c r="I4" s="212"/>
      <c r="J4" s="212"/>
      <c r="K4" s="212"/>
      <c r="L4" s="212"/>
      <c r="M4" s="212"/>
      <c r="N4" s="212"/>
      <c r="O4" s="213"/>
      <c r="P4" s="57"/>
      <c r="Q4" s="57"/>
      <c r="U4" s="28"/>
    </row>
    <row r="5" spans="2:26" x14ac:dyDescent="0.45">
      <c r="B5" s="214" t="s">
        <v>4</v>
      </c>
      <c r="C5" s="215"/>
      <c r="D5" s="215"/>
      <c r="E5" s="215"/>
      <c r="F5" s="216"/>
      <c r="G5" s="2" t="s">
        <v>5</v>
      </c>
      <c r="H5" s="217" t="s">
        <v>6</v>
      </c>
      <c r="I5" s="218"/>
      <c r="J5" s="221" t="s">
        <v>7</v>
      </c>
      <c r="K5" s="222"/>
      <c r="L5" s="222"/>
      <c r="M5" s="222"/>
      <c r="N5" s="223"/>
      <c r="O5" s="227" t="s">
        <v>8</v>
      </c>
      <c r="P5" s="58"/>
      <c r="Q5" s="58"/>
    </row>
    <row r="6" spans="2:26" ht="13.8" thickBot="1" x14ac:dyDescent="0.5">
      <c r="B6" s="229" t="s">
        <v>9</v>
      </c>
      <c r="C6" s="230"/>
      <c r="D6" s="230"/>
      <c r="E6" s="230"/>
      <c r="F6" s="231"/>
      <c r="G6" s="8" t="s">
        <v>10</v>
      </c>
      <c r="H6" s="219"/>
      <c r="I6" s="220"/>
      <c r="J6" s="224"/>
      <c r="K6" s="225"/>
      <c r="L6" s="225"/>
      <c r="M6" s="225"/>
      <c r="N6" s="226"/>
      <c r="O6" s="228"/>
      <c r="P6" s="58"/>
      <c r="Q6" s="58"/>
    </row>
    <row r="7" spans="2:26" ht="19.95" customHeight="1" x14ac:dyDescent="0.45">
      <c r="B7" s="198" t="s">
        <v>11</v>
      </c>
      <c r="C7" s="202" t="s">
        <v>4</v>
      </c>
      <c r="D7" s="261"/>
      <c r="E7" s="262"/>
      <c r="F7" s="263"/>
      <c r="G7" s="40"/>
      <c r="H7" s="252"/>
      <c r="I7" s="253"/>
      <c r="J7" s="73"/>
      <c r="K7" s="74"/>
      <c r="L7" s="75" t="s">
        <v>12</v>
      </c>
      <c r="M7" s="76"/>
      <c r="N7" s="77" t="s">
        <v>13</v>
      </c>
      <c r="O7" s="200" t="s">
        <v>14</v>
      </c>
      <c r="R7" s="79"/>
      <c r="S7" s="36"/>
    </row>
    <row r="8" spans="2:26" ht="19.95" customHeight="1" thickBot="1" x14ac:dyDescent="0.5">
      <c r="B8" s="199"/>
      <c r="C8" s="203"/>
      <c r="D8" s="264"/>
      <c r="E8" s="265"/>
      <c r="F8" s="266"/>
      <c r="G8" s="41"/>
      <c r="H8" s="254"/>
      <c r="I8" s="255"/>
      <c r="J8" s="44"/>
      <c r="K8" s="6"/>
      <c r="L8" s="47" t="s">
        <v>12</v>
      </c>
      <c r="M8" s="37"/>
      <c r="N8" s="48" t="s">
        <v>15</v>
      </c>
      <c r="O8" s="201"/>
      <c r="R8" s="80"/>
      <c r="S8" s="36"/>
    </row>
    <row r="9" spans="2:26" ht="19.95" customHeight="1" x14ac:dyDescent="0.45">
      <c r="B9" s="182" t="s">
        <v>16</v>
      </c>
      <c r="C9" s="9" t="s">
        <v>4</v>
      </c>
      <c r="D9" s="249" t="s">
        <v>17</v>
      </c>
      <c r="E9" s="250"/>
      <c r="F9" s="251"/>
      <c r="G9" s="42" t="s">
        <v>18</v>
      </c>
      <c r="H9" s="252" t="s">
        <v>19</v>
      </c>
      <c r="I9" s="253"/>
      <c r="J9" s="73" t="s">
        <v>20</v>
      </c>
      <c r="K9" s="76">
        <v>50</v>
      </c>
      <c r="L9" s="75" t="s">
        <v>12</v>
      </c>
      <c r="M9" s="76">
        <v>4</v>
      </c>
      <c r="N9" s="78" t="s">
        <v>13</v>
      </c>
      <c r="O9" s="256" t="s">
        <v>21</v>
      </c>
      <c r="R9" s="79"/>
      <c r="S9" s="80"/>
    </row>
    <row r="10" spans="2:26" ht="19.95" customHeight="1" thickBot="1" x14ac:dyDescent="0.5">
      <c r="B10" s="183"/>
      <c r="C10" s="93" t="s">
        <v>22</v>
      </c>
      <c r="D10" s="258" t="s">
        <v>23</v>
      </c>
      <c r="E10" s="259"/>
      <c r="F10" s="260"/>
      <c r="G10" s="43" t="s">
        <v>24</v>
      </c>
      <c r="H10" s="254"/>
      <c r="I10" s="255"/>
      <c r="J10" s="45" t="s">
        <v>25</v>
      </c>
      <c r="K10" s="37">
        <v>55</v>
      </c>
      <c r="L10" s="47" t="s">
        <v>12</v>
      </c>
      <c r="M10" s="37">
        <v>3</v>
      </c>
      <c r="N10" s="49" t="s">
        <v>15</v>
      </c>
      <c r="O10" s="257"/>
      <c r="P10" s="60"/>
      <c r="Q10" s="60"/>
    </row>
    <row r="11" spans="2:26" ht="19.95" customHeight="1" x14ac:dyDescent="0.45">
      <c r="B11" s="182" t="s">
        <v>26</v>
      </c>
      <c r="C11" s="9" t="s">
        <v>4</v>
      </c>
      <c r="D11" s="249" t="s">
        <v>27</v>
      </c>
      <c r="E11" s="250"/>
      <c r="F11" s="251"/>
      <c r="G11" s="42" t="s">
        <v>28</v>
      </c>
      <c r="H11" s="252" t="s">
        <v>29</v>
      </c>
      <c r="I11" s="253"/>
      <c r="J11" s="73" t="s">
        <v>25</v>
      </c>
      <c r="K11" s="76">
        <v>55</v>
      </c>
      <c r="L11" s="75" t="s">
        <v>12</v>
      </c>
      <c r="M11" s="76">
        <v>4</v>
      </c>
      <c r="N11" s="78" t="s">
        <v>13</v>
      </c>
      <c r="O11" s="256" t="s">
        <v>30</v>
      </c>
      <c r="P11" s="59"/>
      <c r="Q11" s="59"/>
    </row>
    <row r="12" spans="2:26" ht="19.95" customHeight="1" thickBot="1" x14ac:dyDescent="0.5">
      <c r="B12" s="183"/>
      <c r="C12" s="93" t="s">
        <v>22</v>
      </c>
      <c r="D12" s="258" t="s">
        <v>31</v>
      </c>
      <c r="E12" s="259"/>
      <c r="F12" s="260"/>
      <c r="G12" s="43" t="s">
        <v>32</v>
      </c>
      <c r="H12" s="254"/>
      <c r="I12" s="255"/>
      <c r="J12" s="45" t="s">
        <v>25</v>
      </c>
      <c r="K12" s="37">
        <v>57</v>
      </c>
      <c r="L12" s="47" t="s">
        <v>12</v>
      </c>
      <c r="M12" s="37">
        <v>3</v>
      </c>
      <c r="N12" s="49" t="s">
        <v>15</v>
      </c>
      <c r="O12" s="257"/>
      <c r="P12" s="60"/>
      <c r="Q12" s="60"/>
      <c r="Z12" s="28"/>
    </row>
    <row r="13" spans="2:26" ht="19.95" customHeight="1" x14ac:dyDescent="0.45">
      <c r="B13" s="196" t="s">
        <v>26</v>
      </c>
      <c r="C13" s="7" t="s">
        <v>4</v>
      </c>
      <c r="D13" s="249" t="s">
        <v>33</v>
      </c>
      <c r="E13" s="250"/>
      <c r="F13" s="251"/>
      <c r="G13" s="40" t="s">
        <v>18</v>
      </c>
      <c r="H13" s="252" t="s">
        <v>34</v>
      </c>
      <c r="I13" s="253"/>
      <c r="J13" s="73" t="s">
        <v>25</v>
      </c>
      <c r="K13" s="76">
        <v>57</v>
      </c>
      <c r="L13" s="75" t="s">
        <v>12</v>
      </c>
      <c r="M13" s="76">
        <v>4</v>
      </c>
      <c r="N13" s="78" t="s">
        <v>13</v>
      </c>
      <c r="O13" s="267" t="s">
        <v>21</v>
      </c>
      <c r="P13" s="59"/>
      <c r="Q13" s="59"/>
      <c r="Z13" s="28"/>
    </row>
    <row r="14" spans="2:26" ht="19.95" customHeight="1" thickBot="1" x14ac:dyDescent="0.5">
      <c r="B14" s="183"/>
      <c r="C14" s="93" t="s">
        <v>22</v>
      </c>
      <c r="D14" s="258" t="s">
        <v>35</v>
      </c>
      <c r="E14" s="259"/>
      <c r="F14" s="260"/>
      <c r="G14" s="43" t="s">
        <v>36</v>
      </c>
      <c r="H14" s="254"/>
      <c r="I14" s="255"/>
      <c r="J14" s="45" t="s">
        <v>25</v>
      </c>
      <c r="K14" s="37">
        <v>59</v>
      </c>
      <c r="L14" s="47" t="s">
        <v>12</v>
      </c>
      <c r="M14" s="37">
        <v>3</v>
      </c>
      <c r="N14" s="49" t="s">
        <v>15</v>
      </c>
      <c r="O14" s="257"/>
      <c r="P14" s="60"/>
      <c r="Q14" s="60"/>
    </row>
    <row r="15" spans="2:26" ht="5.25" customHeight="1" thickBot="1" x14ac:dyDescent="0.5">
      <c r="B15" s="10"/>
      <c r="C15" s="11"/>
      <c r="G15" s="12"/>
      <c r="H15" s="5"/>
      <c r="I15" s="5"/>
      <c r="J15" s="5"/>
      <c r="K15" s="13"/>
      <c r="L15" s="13"/>
      <c r="M15" s="13"/>
      <c r="N15" s="13"/>
      <c r="O15" s="14"/>
      <c r="P15" s="14"/>
      <c r="Q15" s="14"/>
    </row>
    <row r="16" spans="2:26" ht="32.25" customHeight="1" x14ac:dyDescent="0.45">
      <c r="B16" s="170" t="s">
        <v>145</v>
      </c>
      <c r="C16" s="171"/>
      <c r="D16" s="171"/>
      <c r="E16" s="171"/>
      <c r="F16" s="171"/>
      <c r="G16" s="171"/>
      <c r="H16" s="171"/>
      <c r="I16" s="171"/>
      <c r="J16" s="171"/>
      <c r="K16" s="171"/>
      <c r="L16" s="171"/>
      <c r="M16" s="171"/>
      <c r="N16" s="171"/>
      <c r="O16" s="172"/>
      <c r="P16" s="35"/>
      <c r="Q16" s="35"/>
    </row>
    <row r="17" spans="2:23" ht="18" x14ac:dyDescent="0.45">
      <c r="B17" s="173" t="s">
        <v>37</v>
      </c>
      <c r="C17" s="174"/>
      <c r="D17" s="174"/>
      <c r="E17" s="175" t="s">
        <v>38</v>
      </c>
      <c r="F17" s="175"/>
      <c r="G17" s="175"/>
      <c r="H17" s="175"/>
      <c r="I17" s="175"/>
      <c r="J17" s="176" t="s">
        <v>143</v>
      </c>
      <c r="K17" s="176"/>
      <c r="L17" s="176"/>
      <c r="M17" s="176"/>
      <c r="N17" s="176"/>
      <c r="O17" s="177"/>
      <c r="P17" s="61"/>
      <c r="Q17" s="61"/>
    </row>
    <row r="18" spans="2:23" ht="13.8" thickBot="1" x14ac:dyDescent="0.5">
      <c r="B18" s="178" t="s">
        <v>39</v>
      </c>
      <c r="C18" s="179"/>
      <c r="D18" s="179"/>
      <c r="E18" s="179" t="s">
        <v>40</v>
      </c>
      <c r="F18" s="179"/>
      <c r="G18" s="179"/>
      <c r="H18" s="180" t="s">
        <v>41</v>
      </c>
      <c r="I18" s="180"/>
      <c r="J18" s="181" t="s">
        <v>42</v>
      </c>
      <c r="K18" s="181"/>
      <c r="L18" s="181"/>
      <c r="M18" s="181"/>
      <c r="N18" s="181"/>
      <c r="O18" s="15" t="s">
        <v>43</v>
      </c>
      <c r="P18" s="58"/>
      <c r="Q18" s="58"/>
    </row>
    <row r="19" spans="2:23" ht="28.35" customHeight="1" thickBot="1" x14ac:dyDescent="0.5">
      <c r="B19" s="154" t="s">
        <v>44</v>
      </c>
      <c r="C19" s="268" t="s">
        <v>132</v>
      </c>
      <c r="D19" s="269"/>
      <c r="E19" s="88" t="s">
        <v>45</v>
      </c>
      <c r="F19" s="272" t="s">
        <v>46</v>
      </c>
      <c r="G19" s="273"/>
      <c r="H19" s="274"/>
      <c r="I19" s="275"/>
      <c r="J19" s="276">
        <v>40179</v>
      </c>
      <c r="K19" s="277"/>
      <c r="L19" s="277"/>
      <c r="M19" s="277"/>
      <c r="N19" s="278"/>
      <c r="O19" s="69">
        <f>YEAR(J21)-YEAR(J19)+IF(OR(MONTH(J21)&lt;MONTH(J19),AND(MONTH(J21)=MONTH(J19),DAY(J21)&lt;DAY(J19))), -1, 0)</f>
        <v>8</v>
      </c>
      <c r="P19" s="62"/>
      <c r="Q19" s="62"/>
      <c r="S19" s="5"/>
    </row>
    <row r="20" spans="2:23" ht="28.35" customHeight="1" x14ac:dyDescent="0.45">
      <c r="B20" s="155"/>
      <c r="C20" s="270"/>
      <c r="D20" s="271"/>
      <c r="E20" s="88" t="s">
        <v>45</v>
      </c>
      <c r="F20" s="272" t="s">
        <v>46</v>
      </c>
      <c r="G20" s="273"/>
      <c r="H20" s="274" t="s">
        <v>47</v>
      </c>
      <c r="I20" s="275"/>
      <c r="J20" s="167" t="s">
        <v>48</v>
      </c>
      <c r="K20" s="168"/>
      <c r="L20" s="168"/>
      <c r="M20" s="168"/>
      <c r="N20" s="169"/>
      <c r="O20" s="70">
        <f>IF(MONTH(J21)&lt;MONTH(J19), MONTH(J21)+12-MONTH(J19), MONTH(J21)-MONTH(J19))+IF(DAY(J21)&lt;DAY(J19), -1, 0)</f>
        <v>2</v>
      </c>
      <c r="P20" s="63"/>
      <c r="Q20" s="63"/>
      <c r="S20" s="5"/>
      <c r="T20" s="5"/>
    </row>
    <row r="21" spans="2:23" ht="28.35" customHeight="1" thickBot="1" x14ac:dyDescent="0.5">
      <c r="B21" s="16" t="s">
        <v>49</v>
      </c>
      <c r="C21" s="279" t="s">
        <v>50</v>
      </c>
      <c r="D21" s="279"/>
      <c r="E21" s="142" t="s">
        <v>51</v>
      </c>
      <c r="F21" s="143"/>
      <c r="G21" s="144"/>
      <c r="H21" s="89">
        <v>15</v>
      </c>
      <c r="I21" s="50" t="s">
        <v>52</v>
      </c>
      <c r="J21" s="280">
        <v>43190</v>
      </c>
      <c r="K21" s="281"/>
      <c r="L21" s="281"/>
      <c r="M21" s="281"/>
      <c r="N21" s="282"/>
      <c r="O21" s="71">
        <f>IF(DAY(J21)&lt;DAY(J19), DAY(J21)+DAY(DATE(YEAR(J21), MONTH(J21)+1, 0))-DAY(J19), DAY(J21)-DAY(J19))</f>
        <v>30</v>
      </c>
      <c r="P21" s="64"/>
      <c r="Q21" s="64"/>
      <c r="R21" s="81"/>
      <c r="S21" s="5"/>
      <c r="T21" s="5"/>
    </row>
    <row r="22" spans="2:23" ht="28.35" customHeight="1" thickBot="1" x14ac:dyDescent="0.5">
      <c r="B22" s="154" t="s">
        <v>44</v>
      </c>
      <c r="C22" s="268" t="s">
        <v>53</v>
      </c>
      <c r="D22" s="269"/>
      <c r="E22" s="88" t="s">
        <v>54</v>
      </c>
      <c r="F22" s="272" t="s">
        <v>55</v>
      </c>
      <c r="G22" s="273"/>
      <c r="H22" s="274" t="s">
        <v>56</v>
      </c>
      <c r="I22" s="275"/>
      <c r="J22" s="276">
        <v>43374</v>
      </c>
      <c r="K22" s="277"/>
      <c r="L22" s="277"/>
      <c r="M22" s="277"/>
      <c r="N22" s="278"/>
      <c r="O22" s="69">
        <f>YEAR(J24)-YEAR(J22)+IF(OR(MONTH(J24)&lt;MONTH(J22),AND(MONTH(J24)=MONTH(J22),DAY(J24)&lt;DAY(J22))), -1, 0)</f>
        <v>1</v>
      </c>
      <c r="P22" s="62"/>
      <c r="Q22" s="62"/>
      <c r="T22" s="5"/>
    </row>
    <row r="23" spans="2:23" ht="28.35" customHeight="1" x14ac:dyDescent="0.45">
      <c r="B23" s="155"/>
      <c r="C23" s="270"/>
      <c r="D23" s="271"/>
      <c r="E23" s="88" t="s">
        <v>54</v>
      </c>
      <c r="F23" s="272" t="s">
        <v>57</v>
      </c>
      <c r="G23" s="273"/>
      <c r="H23" s="274" t="s">
        <v>47</v>
      </c>
      <c r="I23" s="275"/>
      <c r="J23" s="167" t="s">
        <v>48</v>
      </c>
      <c r="K23" s="168"/>
      <c r="L23" s="168"/>
      <c r="M23" s="168"/>
      <c r="N23" s="169"/>
      <c r="O23" s="70">
        <f>IF(MONTH(J24)&lt;MONTH(J22), MONTH(J24)+12-MONTH(J22), MONTH(J24)-MONTH(J22))+IF(DAY(J24)&lt;DAY(J22), -1, 0)</f>
        <v>2</v>
      </c>
      <c r="P23" s="63"/>
      <c r="Q23" s="63"/>
    </row>
    <row r="24" spans="2:23" ht="28.35" customHeight="1" thickBot="1" x14ac:dyDescent="0.5">
      <c r="B24" s="16" t="s">
        <v>49</v>
      </c>
      <c r="C24" s="279" t="s">
        <v>58</v>
      </c>
      <c r="D24" s="279"/>
      <c r="E24" s="142" t="s">
        <v>51</v>
      </c>
      <c r="F24" s="143"/>
      <c r="G24" s="144"/>
      <c r="H24" s="89">
        <v>5</v>
      </c>
      <c r="I24" s="50" t="s">
        <v>52</v>
      </c>
      <c r="J24" s="280">
        <v>43830</v>
      </c>
      <c r="K24" s="281"/>
      <c r="L24" s="281"/>
      <c r="M24" s="281"/>
      <c r="N24" s="282"/>
      <c r="O24" s="71">
        <f>IF(DAY(J24)&lt;DAY(J22), DAY(J24)+DAY(DATE(YEAR(J24), MONTH(J24)+1, 0))-DAY(J22), DAY(J24)-DAY(J22))</f>
        <v>30</v>
      </c>
      <c r="P24" s="64"/>
      <c r="Q24" s="64"/>
      <c r="S24" s="5"/>
    </row>
    <row r="25" spans="2:23" ht="28.35" customHeight="1" thickBot="1" x14ac:dyDescent="0.5">
      <c r="B25" s="154" t="s">
        <v>44</v>
      </c>
      <c r="C25" s="268" t="s">
        <v>59</v>
      </c>
      <c r="D25" s="269"/>
      <c r="E25" s="88" t="s">
        <v>60</v>
      </c>
      <c r="F25" s="272" t="s">
        <v>61</v>
      </c>
      <c r="G25" s="273"/>
      <c r="H25" s="274"/>
      <c r="I25" s="275"/>
      <c r="J25" s="276">
        <v>44652</v>
      </c>
      <c r="K25" s="277"/>
      <c r="L25" s="277"/>
      <c r="M25" s="277"/>
      <c r="N25" s="278"/>
      <c r="O25" s="69">
        <f>YEAR(J27)-YEAR(J25)+IF(OR(MONTH(J27)&lt;MONTH(J25),AND(MONTH(J27)=MONTH(J25),DAY(J27)&lt;DAY(J25))), -1, 0)</f>
        <v>1</v>
      </c>
      <c r="P25" s="62"/>
      <c r="Q25" s="62"/>
    </row>
    <row r="26" spans="2:23" ht="28.35" customHeight="1" x14ac:dyDescent="0.45">
      <c r="B26" s="155"/>
      <c r="C26" s="270"/>
      <c r="D26" s="271"/>
      <c r="E26" s="88"/>
      <c r="F26" s="272"/>
      <c r="G26" s="273"/>
      <c r="H26" s="274"/>
      <c r="I26" s="275"/>
      <c r="J26" s="167" t="s">
        <v>48</v>
      </c>
      <c r="K26" s="168"/>
      <c r="L26" s="168"/>
      <c r="M26" s="168"/>
      <c r="N26" s="169"/>
      <c r="O26" s="70">
        <f>IF(MONTH(J27)&lt;MONTH(J25), MONTH(J27)+12-MONTH(J25), MONTH(J27)-MONTH(J25))+IF(DAY(J27)&lt;DAY(J25), -1, 0)</f>
        <v>0</v>
      </c>
      <c r="P26" s="63"/>
      <c r="Q26" s="63"/>
      <c r="S26" s="85"/>
    </row>
    <row r="27" spans="2:23" ht="28.35" customHeight="1" thickBot="1" x14ac:dyDescent="0.5">
      <c r="B27" s="16" t="s">
        <v>49</v>
      </c>
      <c r="C27" s="279"/>
      <c r="D27" s="279"/>
      <c r="E27" s="142" t="s">
        <v>51</v>
      </c>
      <c r="F27" s="143"/>
      <c r="G27" s="144"/>
      <c r="H27" s="89">
        <v>10</v>
      </c>
      <c r="I27" s="50" t="s">
        <v>52</v>
      </c>
      <c r="J27" s="280">
        <v>45046</v>
      </c>
      <c r="K27" s="281"/>
      <c r="L27" s="281"/>
      <c r="M27" s="281"/>
      <c r="N27" s="282"/>
      <c r="O27" s="71">
        <f>IF(DAY(J27)&lt;DAY(J25), DAY(J27)+DAY(DATE(YEAR(J27), MONTH(J27)+1, 0))-DAY(J25), DAY(J27)-DAY(J25))</f>
        <v>29</v>
      </c>
      <c r="P27" s="64"/>
      <c r="Q27" s="64"/>
      <c r="T27" s="5"/>
    </row>
    <row r="28" spans="2:23" ht="28.35" customHeight="1" thickBot="1" x14ac:dyDescent="0.5">
      <c r="B28" s="154" t="s">
        <v>44</v>
      </c>
      <c r="C28" s="268" t="s">
        <v>137</v>
      </c>
      <c r="D28" s="269"/>
      <c r="E28" s="88" t="s">
        <v>45</v>
      </c>
      <c r="F28" s="272" t="s">
        <v>46</v>
      </c>
      <c r="G28" s="273"/>
      <c r="H28" s="274" t="s">
        <v>47</v>
      </c>
      <c r="I28" s="275"/>
      <c r="J28" s="276">
        <v>45047</v>
      </c>
      <c r="K28" s="277"/>
      <c r="L28" s="277"/>
      <c r="M28" s="277"/>
      <c r="N28" s="278"/>
      <c r="O28" s="69">
        <f>YEAR(J30)-YEAR(J28)+IF(OR(MONTH(J30)&lt;MONTH(J28),AND(MONTH(J30)=MONTH(J28),DAY(J30)&lt;DAY(J28))), -1, 0)</f>
        <v>2</v>
      </c>
      <c r="P28" s="62"/>
      <c r="Q28" s="62"/>
      <c r="R28" s="82"/>
      <c r="T28" s="67"/>
      <c r="W28" s="67"/>
    </row>
    <row r="29" spans="2:23" ht="28.35" customHeight="1" x14ac:dyDescent="0.45">
      <c r="B29" s="155"/>
      <c r="C29" s="270"/>
      <c r="D29" s="271"/>
      <c r="E29" s="88" t="s">
        <v>45</v>
      </c>
      <c r="F29" s="272" t="s">
        <v>112</v>
      </c>
      <c r="G29" s="273"/>
      <c r="H29" s="274" t="s">
        <v>47</v>
      </c>
      <c r="I29" s="275"/>
      <c r="J29" s="167" t="s">
        <v>48</v>
      </c>
      <c r="K29" s="168"/>
      <c r="L29" s="168"/>
      <c r="M29" s="168"/>
      <c r="N29" s="169"/>
      <c r="O29" s="70">
        <f>IF(MONTH(J30)&lt;MONTH(J28), MONTH(J30)+12-MONTH(J28), MONTH(J30)-MONTH(J28))+IF(DAY(J30)&lt;DAY(J28), -1, 0)</f>
        <v>3</v>
      </c>
      <c r="P29" s="63"/>
      <c r="Q29" s="63"/>
      <c r="T29" s="83"/>
      <c r="W29" s="83"/>
    </row>
    <row r="30" spans="2:23" ht="28.35" customHeight="1" thickBot="1" x14ac:dyDescent="0.5">
      <c r="B30" s="16" t="s">
        <v>49</v>
      </c>
      <c r="C30" s="279" t="s">
        <v>133</v>
      </c>
      <c r="D30" s="279"/>
      <c r="E30" s="142" t="s">
        <v>51</v>
      </c>
      <c r="F30" s="143"/>
      <c r="G30" s="144"/>
      <c r="H30" s="89">
        <v>15</v>
      </c>
      <c r="I30" s="50" t="s">
        <v>52</v>
      </c>
      <c r="J30" s="283">
        <v>45900</v>
      </c>
      <c r="K30" s="284"/>
      <c r="L30" s="284"/>
      <c r="M30" s="284"/>
      <c r="N30" s="285"/>
      <c r="O30" s="71">
        <f>IF(DAY(J30)&lt;DAY(J28), DAY(J30)+DAY(DATE(YEAR(J30), MONTH(J30)+1, 0))-DAY(J28), DAY(J30)-DAY(J28))</f>
        <v>30</v>
      </c>
      <c r="P30" s="64"/>
      <c r="Q30" s="64"/>
    </row>
    <row r="31" spans="2:23" ht="15" customHeight="1" x14ac:dyDescent="0.45">
      <c r="B31" s="233" t="s">
        <v>134</v>
      </c>
      <c r="C31" s="234"/>
      <c r="D31" s="234"/>
      <c r="E31" s="234"/>
      <c r="F31" s="234"/>
      <c r="G31" s="234"/>
      <c r="H31" s="234"/>
      <c r="I31" s="235"/>
      <c r="J31" s="245" t="s">
        <v>62</v>
      </c>
      <c r="K31" s="246"/>
      <c r="L31" s="246"/>
      <c r="M31" s="241" t="str">
        <f>SUM(O19,O22,O25,O28)+INT(SUM(O20,O23,O26,O29)/12)&amp;"年"&amp;MOD(SUM(O20,O23,O26,O29),12)+INT(SUM(O21,O24,O27,O30)/31)&amp;"ヵ月"&amp;MOD(SUM(O21,O24,O27,O30), 31)&amp;"日"</f>
        <v>12年10ヵ月26日</v>
      </c>
      <c r="N31" s="241"/>
      <c r="O31" s="242"/>
      <c r="P31" s="64"/>
      <c r="Q31" s="64"/>
      <c r="S31" s="85"/>
    </row>
    <row r="32" spans="2:23" ht="15" customHeight="1" thickBot="1" x14ac:dyDescent="0.5">
      <c r="B32" s="236"/>
      <c r="C32" s="237"/>
      <c r="D32" s="237"/>
      <c r="E32" s="237"/>
      <c r="F32" s="237"/>
      <c r="G32" s="237"/>
      <c r="H32" s="237"/>
      <c r="I32" s="238"/>
      <c r="J32" s="247" t="s">
        <v>63</v>
      </c>
      <c r="K32" s="248"/>
      <c r="L32" s="248"/>
      <c r="M32" s="243">
        <f>IFERROR(IF(O2="✔",VLOOKUP(D2,受講区分プルダウン!A4:D14,4,FALSE),VLOOKUP(D2,受講区分プルダウン!A4:D13,3,FALSE)),"")</f>
        <v>11</v>
      </c>
      <c r="N32" s="243"/>
      <c r="O32" s="244"/>
      <c r="P32" s="64"/>
      <c r="Q32" s="64"/>
      <c r="S32" s="86"/>
      <c r="T32" s="68"/>
    </row>
    <row r="33" spans="2:21" ht="4.95" customHeight="1" thickBot="1" x14ac:dyDescent="0.5">
      <c r="B33" s="10"/>
      <c r="C33" s="11"/>
      <c r="G33" s="12"/>
      <c r="H33" s="5"/>
      <c r="I33" s="5"/>
      <c r="J33" s="5"/>
      <c r="K33" s="13"/>
      <c r="L33" s="13"/>
      <c r="M33" s="13"/>
      <c r="N33" s="13"/>
      <c r="O33" s="66"/>
      <c r="P33" s="14"/>
      <c r="Q33" s="14"/>
    </row>
    <row r="34" spans="2:21" ht="30.75" customHeight="1" x14ac:dyDescent="0.45">
      <c r="B34" s="239" t="s">
        <v>64</v>
      </c>
      <c r="C34" s="148"/>
      <c r="D34" s="148"/>
      <c r="E34" s="148"/>
      <c r="F34" s="148"/>
      <c r="G34" s="148"/>
      <c r="H34" s="148"/>
      <c r="I34" s="148"/>
      <c r="J34" s="148"/>
      <c r="K34" s="148"/>
      <c r="L34" s="148"/>
      <c r="M34" s="148"/>
      <c r="N34" s="148"/>
      <c r="O34" s="149"/>
      <c r="P34" s="36"/>
      <c r="Q34" s="36"/>
      <c r="R34" s="68"/>
      <c r="U34" s="68"/>
    </row>
    <row r="35" spans="2:21" ht="27" customHeight="1" x14ac:dyDescent="0.45">
      <c r="B35" s="138" t="s">
        <v>65</v>
      </c>
      <c r="C35" s="139"/>
      <c r="D35" s="139"/>
      <c r="E35" s="139"/>
      <c r="F35" s="139"/>
      <c r="G35" s="139"/>
      <c r="H35" s="139"/>
      <c r="I35" s="139"/>
      <c r="J35" s="139"/>
      <c r="K35" s="139"/>
      <c r="L35" s="139"/>
      <c r="M35" s="139"/>
      <c r="N35" s="139"/>
      <c r="O35" s="140"/>
      <c r="P35" s="18"/>
      <c r="Q35" s="18"/>
      <c r="R35" s="68"/>
    </row>
    <row r="36" spans="2:21" ht="22.95" customHeight="1" x14ac:dyDescent="0.45">
      <c r="B36" s="17"/>
      <c r="C36" s="18"/>
      <c r="D36" s="90" t="s">
        <v>66</v>
      </c>
      <c r="E36" s="286" t="s">
        <v>131</v>
      </c>
      <c r="F36" s="286"/>
      <c r="G36" s="18"/>
      <c r="H36" s="18"/>
      <c r="I36" s="32"/>
      <c r="J36" s="18"/>
      <c r="K36" s="18"/>
      <c r="L36" s="18"/>
      <c r="M36" s="18"/>
      <c r="N36" s="18"/>
      <c r="O36" s="19"/>
      <c r="P36" s="18"/>
      <c r="Q36" s="18"/>
    </row>
    <row r="37" spans="2:21" ht="22.95" customHeight="1" x14ac:dyDescent="0.45">
      <c r="B37" s="24"/>
      <c r="D37" s="90" t="s">
        <v>67</v>
      </c>
      <c r="E37" s="287" t="s">
        <v>137</v>
      </c>
      <c r="F37" s="287"/>
      <c r="G37" s="287"/>
      <c r="H37" s="287"/>
      <c r="I37" s="55"/>
      <c r="J37" s="99" t="s">
        <v>139</v>
      </c>
      <c r="O37" s="25"/>
    </row>
    <row r="38" spans="2:21" ht="22.95" customHeight="1" x14ac:dyDescent="0.45">
      <c r="B38" s="24"/>
      <c r="D38" s="90" t="s">
        <v>68</v>
      </c>
      <c r="E38" s="287" t="s">
        <v>138</v>
      </c>
      <c r="F38" s="287"/>
      <c r="G38" s="287"/>
      <c r="H38" s="287"/>
      <c r="I38" s="55"/>
      <c r="J38" s="99" t="s">
        <v>140</v>
      </c>
      <c r="N38" s="3"/>
      <c r="O38" s="25"/>
    </row>
    <row r="39" spans="2:21" ht="25.95" customHeight="1" thickBot="1" x14ac:dyDescent="0.5">
      <c r="B39" s="20"/>
      <c r="C39" s="22"/>
      <c r="D39" s="91" t="s">
        <v>69</v>
      </c>
      <c r="E39" s="288" t="s">
        <v>135</v>
      </c>
      <c r="F39" s="288"/>
      <c r="G39" s="288"/>
      <c r="H39" s="288"/>
      <c r="I39" s="33"/>
      <c r="J39" s="26"/>
      <c r="K39" s="22"/>
      <c r="L39" s="22"/>
      <c r="M39" s="22"/>
      <c r="N39" s="22"/>
      <c r="O39" s="23"/>
    </row>
    <row r="40" spans="2:21" ht="19.5" customHeight="1" x14ac:dyDescent="0.45">
      <c r="B40" s="147" t="s">
        <v>70</v>
      </c>
      <c r="C40" s="148"/>
      <c r="D40" s="148"/>
      <c r="E40" s="148"/>
      <c r="F40" s="148"/>
      <c r="G40" s="148"/>
      <c r="H40" s="148"/>
      <c r="I40" s="148"/>
      <c r="J40" s="148"/>
      <c r="K40" s="148"/>
      <c r="L40" s="148"/>
      <c r="M40" s="148"/>
      <c r="N40" s="148"/>
      <c r="O40" s="149"/>
      <c r="P40" s="36"/>
      <c r="Q40" s="36"/>
    </row>
    <row r="41" spans="2:21" ht="37.5" customHeight="1" thickBot="1" x14ac:dyDescent="0.5">
      <c r="B41" s="289"/>
      <c r="C41" s="290"/>
      <c r="D41" s="290"/>
      <c r="E41" s="290"/>
      <c r="F41" s="290"/>
      <c r="G41" s="290"/>
      <c r="H41" s="290"/>
      <c r="I41" s="290"/>
      <c r="J41" s="290"/>
      <c r="K41" s="290"/>
      <c r="L41" s="290"/>
      <c r="M41" s="290"/>
      <c r="N41" s="290"/>
      <c r="O41" s="291"/>
      <c r="P41" s="65"/>
      <c r="Q41" s="65"/>
    </row>
    <row r="42" spans="2:21" ht="6" customHeight="1" thickBot="1" x14ac:dyDescent="0.5">
      <c r="B42" s="4"/>
      <c r="C42" s="4"/>
      <c r="D42" s="4"/>
      <c r="E42" s="4"/>
      <c r="F42" s="4"/>
      <c r="G42" s="4"/>
      <c r="H42" s="4"/>
      <c r="I42" s="4"/>
      <c r="J42" s="4"/>
      <c r="K42" s="4"/>
      <c r="L42" s="4"/>
      <c r="M42" s="4"/>
      <c r="N42" s="4"/>
      <c r="O42" s="4"/>
    </row>
    <row r="43" spans="2:21" ht="22.2" customHeight="1" x14ac:dyDescent="0.45">
      <c r="B43" s="153" t="s">
        <v>71</v>
      </c>
      <c r="C43" s="148"/>
      <c r="D43" s="148"/>
      <c r="E43" s="148"/>
      <c r="F43" s="148"/>
      <c r="G43" s="148"/>
      <c r="H43" s="148"/>
      <c r="I43" s="148"/>
      <c r="J43" s="148"/>
      <c r="K43" s="148"/>
      <c r="L43" s="148"/>
      <c r="M43" s="148"/>
      <c r="N43" s="148"/>
      <c r="O43" s="149"/>
      <c r="P43" s="36"/>
      <c r="Q43" s="36"/>
      <c r="R43" s="84"/>
      <c r="S43" s="29"/>
    </row>
    <row r="44" spans="2:21" ht="41.4" customHeight="1" x14ac:dyDescent="0.45">
      <c r="B44" s="138" t="s">
        <v>72</v>
      </c>
      <c r="C44" s="139"/>
      <c r="D44" s="139"/>
      <c r="E44" s="139"/>
      <c r="F44" s="139"/>
      <c r="G44" s="139"/>
      <c r="H44" s="139"/>
      <c r="I44" s="139"/>
      <c r="J44" s="139"/>
      <c r="K44" s="139"/>
      <c r="L44" s="139"/>
      <c r="M44" s="139"/>
      <c r="N44" s="139"/>
      <c r="O44" s="140"/>
      <c r="P44" s="18"/>
      <c r="Q44" s="18"/>
      <c r="R44" s="141"/>
      <c r="S44" s="141"/>
    </row>
    <row r="45" spans="2:21" ht="34.5" customHeight="1" thickBot="1" x14ac:dyDescent="0.5">
      <c r="B45" s="20"/>
      <c r="C45" s="30"/>
      <c r="D45" s="30"/>
      <c r="E45" s="31" t="s">
        <v>73</v>
      </c>
      <c r="F45" s="292" t="s">
        <v>136</v>
      </c>
      <c r="G45" s="292"/>
      <c r="H45" s="292"/>
      <c r="I45" s="34"/>
      <c r="J45" s="21"/>
      <c r="K45" s="22"/>
      <c r="L45" s="22"/>
      <c r="M45" s="22"/>
      <c r="N45" s="22"/>
      <c r="O45" s="23"/>
    </row>
    <row r="46" spans="2:21" ht="5.0999999999999996" customHeight="1" x14ac:dyDescent="0.45">
      <c r="B46" s="10"/>
      <c r="C46" s="11"/>
      <c r="G46" s="12"/>
      <c r="H46" s="5"/>
      <c r="I46" s="5"/>
      <c r="J46" s="5"/>
      <c r="K46" s="13"/>
      <c r="L46" s="13"/>
      <c r="M46" s="13"/>
      <c r="N46" s="13"/>
      <c r="O46" s="14"/>
      <c r="P46" s="14"/>
      <c r="Q46" s="14"/>
    </row>
    <row r="47" spans="2:21" ht="7.2" customHeight="1" x14ac:dyDescent="0.45"/>
  </sheetData>
  <sheetProtection algorithmName="SHA-512" hashValue="A3irsmpQqxfS6CddQmgonruS303aX/FkNCmh+W8BrF0iY4zCme7v7PYnJqApUTAsQm9a2LLMXm3Yh12iNtXQtQ==" saltValue="JXggoR9+/kugEq3nX77QCw==" spinCount="100000" sheet="1" objects="1" scenarios="1"/>
  <dataConsolidate/>
  <mergeCells count="99">
    <mergeCell ref="B41:O41"/>
    <mergeCell ref="B43:O43"/>
    <mergeCell ref="B44:O44"/>
    <mergeCell ref="R44:S44"/>
    <mergeCell ref="F45:H45"/>
    <mergeCell ref="C30:D30"/>
    <mergeCell ref="E30:G30"/>
    <mergeCell ref="J30:N30"/>
    <mergeCell ref="B40:O40"/>
    <mergeCell ref="B31:I32"/>
    <mergeCell ref="J31:L31"/>
    <mergeCell ref="M31:O31"/>
    <mergeCell ref="J32:L32"/>
    <mergeCell ref="M32:O32"/>
    <mergeCell ref="B34:O34"/>
    <mergeCell ref="B35:O35"/>
    <mergeCell ref="E36:F36"/>
    <mergeCell ref="E37:H37"/>
    <mergeCell ref="E38:H38"/>
    <mergeCell ref="E39:H39"/>
    <mergeCell ref="C27:D27"/>
    <mergeCell ref="E27:G27"/>
    <mergeCell ref="J27:N27"/>
    <mergeCell ref="F29:G29"/>
    <mergeCell ref="H29:I29"/>
    <mergeCell ref="J29:N29"/>
    <mergeCell ref="B28:B29"/>
    <mergeCell ref="C28:D29"/>
    <mergeCell ref="F28:G28"/>
    <mergeCell ref="H28:I28"/>
    <mergeCell ref="J28:N28"/>
    <mergeCell ref="C24:D24"/>
    <mergeCell ref="E24:G24"/>
    <mergeCell ref="J24:N24"/>
    <mergeCell ref="B25:B26"/>
    <mergeCell ref="C25:D26"/>
    <mergeCell ref="F25:G25"/>
    <mergeCell ref="H25:I25"/>
    <mergeCell ref="J25:N25"/>
    <mergeCell ref="F26:G26"/>
    <mergeCell ref="H26:I26"/>
    <mergeCell ref="J26:N26"/>
    <mergeCell ref="C21:D21"/>
    <mergeCell ref="E21:G21"/>
    <mergeCell ref="J21:N21"/>
    <mergeCell ref="B22:B23"/>
    <mergeCell ref="C22:D23"/>
    <mergeCell ref="F22:G22"/>
    <mergeCell ref="H22:I22"/>
    <mergeCell ref="J22:N22"/>
    <mergeCell ref="F23:G23"/>
    <mergeCell ref="H23:I23"/>
    <mergeCell ref="J23:N23"/>
    <mergeCell ref="B19:B20"/>
    <mergeCell ref="C19:D20"/>
    <mergeCell ref="F19:G19"/>
    <mergeCell ref="H19:I19"/>
    <mergeCell ref="J19:N19"/>
    <mergeCell ref="F20:G20"/>
    <mergeCell ref="H20:I20"/>
    <mergeCell ref="J20:N20"/>
    <mergeCell ref="B16:O16"/>
    <mergeCell ref="B17:D17"/>
    <mergeCell ref="E17:I17"/>
    <mergeCell ref="J17:O17"/>
    <mergeCell ref="B18:D18"/>
    <mergeCell ref="E18:G18"/>
    <mergeCell ref="H18:I18"/>
    <mergeCell ref="J18:N18"/>
    <mergeCell ref="B11:B12"/>
    <mergeCell ref="D11:F11"/>
    <mergeCell ref="H11:I12"/>
    <mergeCell ref="O11:O12"/>
    <mergeCell ref="D12:F12"/>
    <mergeCell ref="B13:B14"/>
    <mergeCell ref="D13:F13"/>
    <mergeCell ref="H13:I14"/>
    <mergeCell ref="O13:O14"/>
    <mergeCell ref="D14:F14"/>
    <mergeCell ref="B7:B8"/>
    <mergeCell ref="H7:I8"/>
    <mergeCell ref="O7:O8"/>
    <mergeCell ref="C7:C8"/>
    <mergeCell ref="D7:F8"/>
    <mergeCell ref="B9:B10"/>
    <mergeCell ref="D9:F9"/>
    <mergeCell ref="H9:I10"/>
    <mergeCell ref="O9:O10"/>
    <mergeCell ref="D10:F10"/>
    <mergeCell ref="B1:O1"/>
    <mergeCell ref="B2:C2"/>
    <mergeCell ref="E2:G2"/>
    <mergeCell ref="H2:N2"/>
    <mergeCell ref="B4:O4"/>
    <mergeCell ref="B5:F5"/>
    <mergeCell ref="H5:I6"/>
    <mergeCell ref="J5:N6"/>
    <mergeCell ref="O5:O6"/>
    <mergeCell ref="B6:F6"/>
  </mergeCells>
  <phoneticPr fontId="3"/>
  <conditionalFormatting sqref="B4:O6 B7:D7 G7:O8 B8 B9:O14 B16:O32 B34:O41">
    <cfRule type="expression" dxfId="10" priority="2">
      <formula>$D$2="Ⅲ"</formula>
    </cfRule>
    <cfRule type="expression" dxfId="9" priority="3">
      <formula>$D$2="Ⅱ"</formula>
    </cfRule>
  </conditionalFormatting>
  <conditionalFormatting sqref="D7 G7:O8">
    <cfRule type="expression" dxfId="8" priority="1">
      <formula>OR($D$2="Ⅰ-①",$D$2="Ⅰ-②",$D$2="Ⅰ-③",$D$2="Ⅰ-④",$D$2="Ⅰ-⑥",$D$2="Ⅰ-⑦",$D$2="Ⅰ-⑧")</formula>
    </cfRule>
  </conditionalFormatting>
  <conditionalFormatting sqref="H19">
    <cfRule type="expression" dxfId="7" priority="4">
      <formula>$E$19="【行政】"</formula>
    </cfRule>
  </conditionalFormatting>
  <conditionalFormatting sqref="H20">
    <cfRule type="expression" dxfId="6" priority="5">
      <formula>$E$20="【行政】"</formula>
    </cfRule>
  </conditionalFormatting>
  <conditionalFormatting sqref="H22">
    <cfRule type="expression" dxfId="5" priority="6">
      <formula>$E$22="【行政】"</formula>
    </cfRule>
  </conditionalFormatting>
  <conditionalFormatting sqref="H23">
    <cfRule type="expression" dxfId="4" priority="7">
      <formula>$E$23="【行政】"</formula>
    </cfRule>
  </conditionalFormatting>
  <conditionalFormatting sqref="H25">
    <cfRule type="expression" dxfId="3" priority="8">
      <formula>$E$25="【行政】"</formula>
    </cfRule>
  </conditionalFormatting>
  <conditionalFormatting sqref="H26">
    <cfRule type="expression" dxfId="2" priority="9">
      <formula>$E$26="【行政】"</formula>
    </cfRule>
  </conditionalFormatting>
  <conditionalFormatting sqref="H28">
    <cfRule type="expression" dxfId="1" priority="10">
      <formula>$E$28="【行政】"</formula>
    </cfRule>
  </conditionalFormatting>
  <conditionalFormatting sqref="H29">
    <cfRule type="expression" dxfId="0" priority="11">
      <formula>$E$29="【行政】"</formula>
    </cfRule>
  </conditionalFormatting>
  <dataValidations count="17">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N19" xr:uid="{D6A4A25E-4679-4BC9-8D2A-9E88F838A6B3}">
      <formula1>1</formula1>
      <formula2>R35</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3403773F-CDF2-49BB-B50D-453DB9495BCB}">
      <formula1>1</formula1>
      <formula2>S31</formula2>
    </dataValidation>
    <dataValidation type="list" allowBlank="1" showInputMessage="1" showErrorMessage="1" prompt="立ち合いのみの場合は実務に該当しません。" sqref="H19:I20 H22:I23 H25:I26 H28:I29" xr:uid="{58D0CF3B-29EB-4B07-9481-92502C930417}">
      <formula1>INDIRECT("内容["&amp;E19&amp;"]")</formula1>
    </dataValidation>
    <dataValidation type="list" allowBlank="1" showInputMessage="1" showErrorMessage="1" sqref="F28:G29 F22:G23 F25:G26 F19:G20" xr:uid="{8579693B-2DDC-4BEE-93B3-1FC3570DD489}">
      <formula1>INDIRECT("種別機種["&amp;E19&amp;"]")</formula1>
    </dataValidation>
    <dataValidation type="list" allowBlank="1" showInputMessage="1" showErrorMessage="1" sqref="E28:E29 E22:E23 E25:E26 E19:E20" xr:uid="{F3357498-2A51-4099-A961-CD3B2BC639B4}">
      <formula1>実務種別</formula1>
    </dataValidation>
    <dataValidation type="list" allowBlank="1" showInputMessage="1" showErrorMessage="1" sqref="G14 G12 G10" xr:uid="{95B9CA12-DAB6-4806-A7DF-69134F9D3D1A}">
      <formula1>"1年,2年,3年,4年,5年"</formula1>
    </dataValidation>
    <dataValidation type="list" allowBlank="1" showInputMessage="1" showErrorMessage="1" sqref="G8" xr:uid="{A6D5E0A7-216B-49C2-BD32-ECB868E41FE4}">
      <formula1>"1年,2年,3年,4年,5年,6年"</formula1>
    </dataValidation>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0921B4BC-F1D3-4405-802C-AB849D754B0A}">
      <formula1>1</formula1>
    </dataValidation>
    <dataValidation imeMode="hiragana" allowBlank="1" showInputMessage="1" showErrorMessage="1" prompt="【注意】庶務、会計、労務、営業等昇降機及び遊戯施設に関する知識及び技能を必要としない方は、実務経験に含みません。" sqref="C30:D30 C27:D27 C24:D24 C21:D21" xr:uid="{3D618011-28DE-40A9-B89E-03B974538326}"/>
    <dataValidation imeMode="hiragana" allowBlank="1" showInputMessage="1" showErrorMessage="1" sqref="C19:D20 C22:D23 C25:D26 C28:D29" xr:uid="{767A38E7-DABA-4A53-8FBA-94F39E9E2C3C}"/>
    <dataValidation imeMode="halfAlpha" allowBlank="1" showInputMessage="1" showErrorMessage="1" sqref="H27 H30 H24 K7:K14 M7:M14 H21" xr:uid="{9CE45321-8CDB-4FFA-BF5E-29489B5ABE72}"/>
    <dataValidation allowBlank="1" showInputMessage="1" showErrorMessage="1" prompt="【注意】_x000a_建築基準法に基づく昇降機及び遊戯施設が対象となります。" sqref="E18:G18" xr:uid="{6B84040E-35DF-4C25-A1AD-8D420E93F6A6}"/>
    <dataValidation allowBlank="1" showInputMessage="1" showErrorMessage="1" prompt="最終学歴が中学校の場合のみ記入してください。" sqref="D7" xr:uid="{7022B7EE-4135-4B88-B02D-F4A113EFB26D}"/>
    <dataValidation type="list" allowBlank="1" showInputMessage="1" showErrorMessage="1" sqref="O10:Q14 O9 R9" xr:uid="{E4632418-61A9-426F-A31B-63BDE73BF7CE}">
      <formula1>"卒業,中退,編入"</formula1>
    </dataValidation>
    <dataValidation type="list" allowBlank="1" showInputMessage="1" showErrorMessage="1" sqref="G7 G9 G11 G13" xr:uid="{C0B35810-124F-4AAC-A7FD-9331FD3AD959}">
      <formula1>"昼間,夜間"</formula1>
    </dataValidation>
    <dataValidation type="list" allowBlank="1" showInputMessage="1" showErrorMessage="1" sqref="J7:J14" xr:uid="{66FB30B0-F70C-436C-ACFD-6BA3A16649C6}">
      <formula1>"昭和,平成,令和"</formula1>
    </dataValidation>
    <dataValidation type="list" allowBlank="1" showInputMessage="1" showErrorMessage="1" sqref="O2 Q2" xr:uid="{28B2C6E4-7BD4-45AA-91CF-4FB7DC3A6B57}">
      <formula1>"✔,　"</formula1>
    </dataValidation>
  </dataValidations>
  <hyperlinks>
    <hyperlink ref="E17:I17" r:id="rId1" display="実務経験の内容" xr:uid="{9B346325-54E2-40CA-B58E-8973DEA740F1}"/>
  </hyperlinks>
  <printOptions horizontalCentered="1"/>
  <pageMargins left="0.23622047244094491" right="0.23622047244094491" top="0.78740157480314965" bottom="0.15748031496062992" header="0.31496062992125984" footer="0.31496062992125984"/>
  <pageSetup paperSize="9" scale="73"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B222B34-EA9F-4417-8875-F1DF4060701E}">
          <x14:formula1>
            <xm:f>受講区分プルダウン!$A$4:$A$14</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87FD-40DD-40A8-8E07-3C3A3BE88296}">
  <sheetPr>
    <tabColor theme="1"/>
    <pageSetUpPr fitToPage="1"/>
  </sheetPr>
  <dimension ref="A1:D15"/>
  <sheetViews>
    <sheetView showGridLines="0" zoomScaleNormal="100" workbookViewId="0">
      <selection activeCell="B9" sqref="B9"/>
    </sheetView>
  </sheetViews>
  <sheetFormatPr defaultRowHeight="18" x14ac:dyDescent="0.45"/>
  <cols>
    <col min="1" max="1" width="10.59765625" customWidth="1"/>
    <col min="2" max="2" width="69.59765625" style="52" customWidth="1"/>
    <col min="3" max="4" width="27.19921875" bestFit="1" customWidth="1"/>
  </cols>
  <sheetData>
    <row r="1" spans="1:4" x14ac:dyDescent="0.45">
      <c r="A1" s="56" t="s">
        <v>74</v>
      </c>
    </row>
    <row r="2" spans="1:4" x14ac:dyDescent="0.45">
      <c r="A2" s="92" t="s">
        <v>75</v>
      </c>
    </row>
    <row r="3" spans="1:4" x14ac:dyDescent="0.45">
      <c r="A3" s="39" t="s">
        <v>76</v>
      </c>
      <c r="B3" s="53" t="s">
        <v>77</v>
      </c>
      <c r="C3" s="39" t="s">
        <v>78</v>
      </c>
      <c r="D3" s="39" t="s">
        <v>79</v>
      </c>
    </row>
    <row r="4" spans="1:4" x14ac:dyDescent="0.45">
      <c r="A4" s="38" t="s">
        <v>80</v>
      </c>
      <c r="B4" s="51" t="s">
        <v>81</v>
      </c>
      <c r="C4" s="38">
        <v>2</v>
      </c>
      <c r="D4" s="38">
        <v>3</v>
      </c>
    </row>
    <row r="5" spans="1:4" x14ac:dyDescent="0.45">
      <c r="A5" s="38" t="s">
        <v>82</v>
      </c>
      <c r="B5" s="51" t="s">
        <v>83</v>
      </c>
      <c r="C5" s="38">
        <v>3</v>
      </c>
      <c r="D5" s="38">
        <v>4</v>
      </c>
    </row>
    <row r="6" spans="1:4" x14ac:dyDescent="0.45">
      <c r="A6" s="38" t="s">
        <v>84</v>
      </c>
      <c r="B6" s="51" t="s">
        <v>85</v>
      </c>
      <c r="C6" s="38">
        <v>4</v>
      </c>
      <c r="D6" s="38">
        <v>5</v>
      </c>
    </row>
    <row r="7" spans="1:4" x14ac:dyDescent="0.45">
      <c r="A7" s="38" t="s">
        <v>86</v>
      </c>
      <c r="B7" s="51" t="s">
        <v>87</v>
      </c>
      <c r="C7" s="38">
        <v>7</v>
      </c>
      <c r="D7" s="38">
        <v>8</v>
      </c>
    </row>
    <row r="8" spans="1:4" x14ac:dyDescent="0.45">
      <c r="A8" s="38" t="s">
        <v>1</v>
      </c>
      <c r="B8" s="51" t="s">
        <v>88</v>
      </c>
      <c r="C8" s="38">
        <v>11</v>
      </c>
      <c r="D8" s="38">
        <v>12</v>
      </c>
    </row>
    <row r="9" spans="1:4" x14ac:dyDescent="0.45">
      <c r="A9" s="38" t="s">
        <v>89</v>
      </c>
      <c r="B9" s="51" t="s">
        <v>90</v>
      </c>
      <c r="C9" s="38">
        <v>2</v>
      </c>
      <c r="D9" s="38">
        <v>2</v>
      </c>
    </row>
    <row r="10" spans="1:4" x14ac:dyDescent="0.45">
      <c r="A10" s="38" t="s">
        <v>91</v>
      </c>
      <c r="B10" s="51" t="s">
        <v>92</v>
      </c>
      <c r="C10" s="38">
        <v>5</v>
      </c>
      <c r="D10" s="38">
        <v>5</v>
      </c>
    </row>
    <row r="11" spans="1:4" x14ac:dyDescent="0.45">
      <c r="A11" s="38" t="s">
        <v>93</v>
      </c>
      <c r="B11" s="51" t="s">
        <v>94</v>
      </c>
      <c r="C11" s="87" t="s">
        <v>95</v>
      </c>
      <c r="D11" s="87" t="s">
        <v>95</v>
      </c>
    </row>
    <row r="12" spans="1:4" ht="36" x14ac:dyDescent="0.45">
      <c r="A12" s="38" t="s">
        <v>96</v>
      </c>
      <c r="B12" s="51" t="s">
        <v>97</v>
      </c>
      <c r="C12" s="38" t="s">
        <v>98</v>
      </c>
      <c r="D12" s="38" t="s">
        <v>98</v>
      </c>
    </row>
    <row r="13" spans="1:4" ht="54" x14ac:dyDescent="0.45">
      <c r="A13" s="38" t="s">
        <v>99</v>
      </c>
      <c r="B13" s="51" t="s">
        <v>100</v>
      </c>
      <c r="C13" s="38" t="s">
        <v>98</v>
      </c>
      <c r="D13" s="38" t="s">
        <v>98</v>
      </c>
    </row>
    <row r="14" spans="1:4" x14ac:dyDescent="0.45">
      <c r="A14" s="38"/>
      <c r="B14" s="51"/>
      <c r="C14" s="38"/>
      <c r="D14" s="38"/>
    </row>
    <row r="15" spans="1:4" x14ac:dyDescent="0.45">
      <c r="A15" t="s">
        <v>101</v>
      </c>
    </row>
  </sheetData>
  <phoneticPr fontId="3"/>
  <pageMargins left="0.23622047244094491" right="0.23622047244094491" top="0.74803149606299213" bottom="0.74803149606299213" header="0.31496062992125984" footer="0.31496062992125984"/>
  <pageSetup paperSize="9" scale="75" fitToHeight="0" orientation="portrait" r:id="rId1"/>
  <headerFooter>
    <oddHeader>&amp;L&amp;A&amp;R&amp;D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955F5-4C56-4E9D-9278-F429E2704BD6}">
  <sheetPr>
    <tabColor theme="1"/>
  </sheetPr>
  <dimension ref="A1:C34"/>
  <sheetViews>
    <sheetView workbookViewId="0">
      <selection activeCell="B26" sqref="B26"/>
    </sheetView>
  </sheetViews>
  <sheetFormatPr defaultColWidth="9" defaultRowHeight="18" x14ac:dyDescent="0.45"/>
  <cols>
    <col min="1" max="1" width="42.19921875" style="94" customWidth="1"/>
    <col min="2" max="2" width="42.19921875" style="94" bestFit="1" customWidth="1"/>
    <col min="3" max="3" width="57.69921875" style="94" bestFit="1" customWidth="1"/>
    <col min="4" max="16384" width="9" style="94"/>
  </cols>
  <sheetData>
    <row r="1" spans="1:3" x14ac:dyDescent="0.45">
      <c r="A1" s="92" t="s">
        <v>102</v>
      </c>
    </row>
    <row r="2" spans="1:3" x14ac:dyDescent="0.45">
      <c r="A2" s="98" t="s">
        <v>45</v>
      </c>
      <c r="B2" s="98" t="s">
        <v>54</v>
      </c>
      <c r="C2" s="98" t="s">
        <v>60</v>
      </c>
    </row>
    <row r="3" spans="1:3" x14ac:dyDescent="0.45">
      <c r="A3" s="95" t="s">
        <v>46</v>
      </c>
      <c r="B3" s="95" t="s">
        <v>55</v>
      </c>
      <c r="C3" s="95" t="s">
        <v>61</v>
      </c>
    </row>
    <row r="4" spans="1:3" x14ac:dyDescent="0.45">
      <c r="A4" s="96" t="s">
        <v>103</v>
      </c>
      <c r="B4" s="96" t="s">
        <v>57</v>
      </c>
      <c r="C4" s="96"/>
    </row>
    <row r="5" spans="1:3" x14ac:dyDescent="0.45">
      <c r="A5" s="95" t="s">
        <v>104</v>
      </c>
      <c r="B5" s="95" t="s">
        <v>105</v>
      </c>
      <c r="C5" s="95"/>
    </row>
    <row r="6" spans="1:3" x14ac:dyDescent="0.45">
      <c r="A6" s="96" t="s">
        <v>106</v>
      </c>
      <c r="B6" s="96" t="s">
        <v>107</v>
      </c>
      <c r="C6" s="96"/>
    </row>
    <row r="7" spans="1:3" x14ac:dyDescent="0.45">
      <c r="A7" s="95" t="s">
        <v>108</v>
      </c>
      <c r="B7" s="95" t="s">
        <v>109</v>
      </c>
      <c r="C7" s="95"/>
    </row>
    <row r="8" spans="1:3" x14ac:dyDescent="0.45">
      <c r="A8" s="96" t="s">
        <v>110</v>
      </c>
      <c r="B8" s="96" t="s">
        <v>111</v>
      </c>
      <c r="C8" s="96"/>
    </row>
    <row r="9" spans="1:3" x14ac:dyDescent="0.45">
      <c r="A9" s="95" t="s">
        <v>112</v>
      </c>
      <c r="B9" s="95" t="s">
        <v>113</v>
      </c>
      <c r="C9" s="95"/>
    </row>
    <row r="10" spans="1:3" x14ac:dyDescent="0.45">
      <c r="A10" s="96" t="s">
        <v>114</v>
      </c>
      <c r="B10" s="96" t="s">
        <v>115</v>
      </c>
      <c r="C10" s="96"/>
    </row>
    <row r="11" spans="1:3" x14ac:dyDescent="0.45">
      <c r="A11" s="95" t="s">
        <v>116</v>
      </c>
      <c r="B11" s="95" t="s">
        <v>117</v>
      </c>
      <c r="C11" s="95"/>
    </row>
    <row r="12" spans="1:3" x14ac:dyDescent="0.45">
      <c r="A12" s="96"/>
      <c r="B12" s="96" t="s">
        <v>118</v>
      </c>
      <c r="C12" s="96"/>
    </row>
    <row r="13" spans="1:3" x14ac:dyDescent="0.45">
      <c r="A13" s="95"/>
      <c r="B13" s="95"/>
      <c r="C13" s="95"/>
    </row>
    <row r="16" spans="1:3" x14ac:dyDescent="0.45">
      <c r="A16" s="92" t="s">
        <v>119</v>
      </c>
    </row>
    <row r="17" spans="1:3" x14ac:dyDescent="0.45">
      <c r="A17" s="92" t="s">
        <v>45</v>
      </c>
      <c r="B17" s="94" t="s">
        <v>54</v>
      </c>
      <c r="C17" s="94" t="s">
        <v>60</v>
      </c>
    </row>
    <row r="18" spans="1:3" x14ac:dyDescent="0.45">
      <c r="A18" s="94" t="s">
        <v>120</v>
      </c>
      <c r="B18" s="94" t="s">
        <v>120</v>
      </c>
    </row>
    <row r="19" spans="1:3" x14ac:dyDescent="0.45">
      <c r="A19" s="94" t="s">
        <v>56</v>
      </c>
      <c r="B19" s="94" t="s">
        <v>56</v>
      </c>
    </row>
    <row r="20" spans="1:3" x14ac:dyDescent="0.45">
      <c r="A20" s="94" t="s">
        <v>47</v>
      </c>
      <c r="B20" s="94" t="s">
        <v>47</v>
      </c>
    </row>
    <row r="21" spans="1:3" x14ac:dyDescent="0.45">
      <c r="A21" s="94" t="s">
        <v>121</v>
      </c>
      <c r="B21" s="94" t="s">
        <v>121</v>
      </c>
    </row>
    <row r="22" spans="1:3" x14ac:dyDescent="0.45">
      <c r="A22" s="94" t="s">
        <v>122</v>
      </c>
      <c r="B22" s="94" t="s">
        <v>122</v>
      </c>
    </row>
    <row r="23" spans="1:3" x14ac:dyDescent="0.45">
      <c r="A23" s="94" t="s">
        <v>123</v>
      </c>
      <c r="B23" s="94" t="s">
        <v>123</v>
      </c>
    </row>
    <row r="24" spans="1:3" x14ac:dyDescent="0.45">
      <c r="A24" s="94" t="s">
        <v>124</v>
      </c>
      <c r="B24" s="94" t="s">
        <v>124</v>
      </c>
    </row>
    <row r="28" spans="1:3" x14ac:dyDescent="0.45">
      <c r="A28" s="94" t="s">
        <v>125</v>
      </c>
    </row>
    <row r="29" spans="1:3" x14ac:dyDescent="0.45">
      <c r="A29" s="94" t="s">
        <v>126</v>
      </c>
    </row>
    <row r="30" spans="1:3" x14ac:dyDescent="0.45">
      <c r="A30" s="94" t="s">
        <v>127</v>
      </c>
    </row>
    <row r="32" spans="1:3" x14ac:dyDescent="0.45">
      <c r="A32" s="94" t="s">
        <v>128</v>
      </c>
    </row>
    <row r="33" spans="1:1" x14ac:dyDescent="0.45">
      <c r="A33" s="94" t="s">
        <v>129</v>
      </c>
    </row>
    <row r="34" spans="1:1" x14ac:dyDescent="0.45">
      <c r="A34" s="97" t="s">
        <v>130</v>
      </c>
    </row>
  </sheetData>
  <phoneticPr fontId="3"/>
  <hyperlinks>
    <hyperlink ref="A34" r:id="rId1" xr:uid="{C5E9D0D5-64F1-4019-BF5B-BCF3DC7B9807}"/>
  </hyperlinks>
  <pageMargins left="0.7" right="0.7" top="0.75" bottom="0.75" header="0.3" footer="0.3"/>
  <pageSetup paperSize="9" orientation="landscape"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1bfc064-2e69-4876-9dd9-75fe955f4df1">
      <UserInfo>
        <DisplayName>ホームページの改修 メンバー</DisplayName>
        <AccountId>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8A9A6D79F16744097258C8D505CE4D7" ma:contentTypeVersion="6" ma:contentTypeDescription="新しいドキュメントを作成します。" ma:contentTypeScope="" ma:versionID="930b057b074854de6723ff2d318167bb">
  <xsd:schema xmlns:xsd="http://www.w3.org/2001/XMLSchema" xmlns:xs="http://www.w3.org/2001/XMLSchema" xmlns:p="http://schemas.microsoft.com/office/2006/metadata/properties" xmlns:ns2="dfc8e929-8389-4d97-9174-2feae6240755" xmlns:ns3="41bfc064-2e69-4876-9dd9-75fe955f4df1" targetNamespace="http://schemas.microsoft.com/office/2006/metadata/properties" ma:root="true" ma:fieldsID="fe966faed9f7f3ced5d4be397c2855d9" ns2:_="" ns3:_="">
    <xsd:import namespace="dfc8e929-8389-4d97-9174-2feae6240755"/>
    <xsd:import namespace="41bfc064-2e69-4876-9dd9-75fe955f4d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c8e929-8389-4d97-9174-2feae624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bfc064-2e69-4876-9dd9-75fe955f4df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35E32B-1EDB-4F21-8936-4B40EB895B8C}">
  <ds:schemaRefs>
    <ds:schemaRef ds:uri="http://schemas.microsoft.com/office/2006/metadata/properties"/>
    <ds:schemaRef ds:uri="http://schemas.microsoft.com/office/infopath/2007/PartnerControls"/>
    <ds:schemaRef ds:uri="41bfc064-2e69-4876-9dd9-75fe955f4df1"/>
  </ds:schemaRefs>
</ds:datastoreItem>
</file>

<file path=customXml/itemProps2.xml><?xml version="1.0" encoding="utf-8"?>
<ds:datastoreItem xmlns:ds="http://schemas.openxmlformats.org/officeDocument/2006/customXml" ds:itemID="{810E86C4-4C71-4441-BDC8-B3A22F626479}">
  <ds:schemaRefs>
    <ds:schemaRef ds:uri="http://schemas.microsoft.com/sharepoint/v3/contenttype/forms"/>
  </ds:schemaRefs>
</ds:datastoreItem>
</file>

<file path=customXml/itemProps3.xml><?xml version="1.0" encoding="utf-8"?>
<ds:datastoreItem xmlns:ds="http://schemas.openxmlformats.org/officeDocument/2006/customXml" ds:itemID="{58198428-306E-4490-9AD0-907D30CE7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c8e929-8389-4d97-9174-2feae6240755"/>
    <ds:schemaRef ds:uri="41bfc064-2e69-4876-9dd9-75fe955f4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vt:lpstr>
      <vt:lpstr>記入シート (見本)</vt:lpstr>
      <vt:lpstr>受講区分プルダウン</vt:lpstr>
      <vt:lpstr>種別プルダウン</vt:lpstr>
      <vt:lpstr>記入シート!Print_Area</vt:lpstr>
      <vt:lpstr>'記入シート (見本)'!Print_Area</vt:lpstr>
      <vt:lpstr>実務種別</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井上</dc:creator>
  <cp:keywords/>
  <dc:description/>
  <cp:lastModifiedBy>井上 亜紀子</cp:lastModifiedBy>
  <cp:revision/>
  <cp:lastPrinted>2024-04-09T04:08:34Z</cp:lastPrinted>
  <dcterms:created xsi:type="dcterms:W3CDTF">2022-05-06T05:30:21Z</dcterms:created>
  <dcterms:modified xsi:type="dcterms:W3CDTF">2025-04-22T02:54:44Z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0x010100D8A9A6D79F16744097258C8D505CE4D7</vt:lpwstr>
  </property>
</Properties>
</file>